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20" yWindow="4170" windowWidth="19185" windowHeight="42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F18" i="35" s="1"/>
  <c r="G13" i="35"/>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3" i="33"/>
  <c r="F18" i="33" s="1"/>
  <c r="G13" i="33"/>
  <c r="H13" i="33"/>
  <c r="H18" i="33" s="1"/>
  <c r="I13" i="33"/>
  <c r="I18" i="33" s="1"/>
  <c r="J13" i="33"/>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S29"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29" i="33" s="1"/>
  <c r="AD19" i="35"/>
  <c r="AD25" i="35" s="1"/>
  <c r="AD26" i="35" s="1"/>
  <c r="Z19" i="33"/>
  <c r="Z25" i="33" s="1"/>
  <c r="Z26" i="33" s="1"/>
  <c r="Z28" i="33" s="1"/>
  <c r="AR51" i="33" s="1"/>
  <c r="Z19" i="35"/>
  <c r="Z25" i="35" s="1"/>
  <c r="Z26" i="35" s="1"/>
  <c r="V19" i="33"/>
  <c r="V25" i="33" s="1"/>
  <c r="V26" i="33" s="1"/>
  <c r="V28" i="33" s="1"/>
  <c r="V29" i="33" s="1"/>
  <c r="V19" i="35"/>
  <c r="V25" i="35" s="1"/>
  <c r="V26" i="35" s="1"/>
  <c r="R19" i="33"/>
  <c r="R25" i="33" s="1"/>
  <c r="R26" i="33" s="1"/>
  <c r="R28" i="33" s="1"/>
  <c r="BB43" i="33" s="1"/>
  <c r="R19" i="35"/>
  <c r="R25" i="35" s="1"/>
  <c r="R26" i="35" s="1"/>
  <c r="N19" i="33"/>
  <c r="N25" i="33" s="1"/>
  <c r="N26" i="33" s="1"/>
  <c r="N28" i="33" s="1"/>
  <c r="AU39" i="33" s="1"/>
  <c r="N19" i="35"/>
  <c r="N25" i="35" s="1"/>
  <c r="N26" i="35" s="1"/>
  <c r="J19" i="33"/>
  <c r="J25" i="33" s="1"/>
  <c r="J26" i="33" s="1"/>
  <c r="J28" i="33" s="1"/>
  <c r="AP35" i="33" s="1"/>
  <c r="J19" i="35"/>
  <c r="J25" i="35" s="1"/>
  <c r="J26" i="35" s="1"/>
  <c r="AU19" i="35"/>
  <c r="AU25" i="35" s="1"/>
  <c r="AU26" i="35" s="1"/>
  <c r="AU28" i="35" s="1"/>
  <c r="AU19" i="33"/>
  <c r="AU25" i="33" s="1"/>
  <c r="AU26" i="33" s="1"/>
  <c r="AU28" i="33" s="1"/>
  <c r="AU29" i="33" s="1"/>
  <c r="AM19" i="35"/>
  <c r="AM25" i="35" s="1"/>
  <c r="AM26" i="35" s="1"/>
  <c r="AM19" i="33"/>
  <c r="AM25" i="33" s="1"/>
  <c r="AM26" i="33" s="1"/>
  <c r="AM28" i="33" s="1"/>
  <c r="AM29" i="33" s="1"/>
  <c r="AE19" i="35"/>
  <c r="AE25" i="35" s="1"/>
  <c r="AE26" i="35" s="1"/>
  <c r="AE28" i="35" s="1"/>
  <c r="AY56" i="35" s="1"/>
  <c r="AE19" i="33"/>
  <c r="AE25" i="33" s="1"/>
  <c r="AE26" i="33" s="1"/>
  <c r="AE28" i="33" s="1"/>
  <c r="AZ56" i="33" s="1"/>
  <c r="W19" i="35"/>
  <c r="W25" i="35" s="1"/>
  <c r="W26" i="35" s="1"/>
  <c r="W28" i="35" s="1"/>
  <c r="AT48" i="35" s="1"/>
  <c r="W19" i="33"/>
  <c r="W25" i="33" s="1"/>
  <c r="W26" i="33" s="1"/>
  <c r="W28" i="33" s="1"/>
  <c r="AQ48" i="33" s="1"/>
  <c r="O19" i="35"/>
  <c r="O25" i="35" s="1"/>
  <c r="O26" i="35" s="1"/>
  <c r="O28" i="35" s="1"/>
  <c r="BB40"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19" i="35"/>
  <c r="AO25" i="35" s="1"/>
  <c r="AO26" i="35" s="1"/>
  <c r="AO28" i="35" s="1"/>
  <c r="AO29" i="35" s="1"/>
  <c r="AK19" i="33"/>
  <c r="AK25" i="33" s="1"/>
  <c r="AK26" i="33" s="1"/>
  <c r="AK19" i="35"/>
  <c r="AK25" i="35" s="1"/>
  <c r="AK26" i="35" s="1"/>
  <c r="AK28" i="35" s="1"/>
  <c r="AK29" i="35" s="1"/>
  <c r="AG19" i="33"/>
  <c r="AG25" i="33" s="1"/>
  <c r="AG26" i="33" s="1"/>
  <c r="AG28" i="33" s="1"/>
  <c r="AW58" i="33" s="1"/>
  <c r="AG19" i="35"/>
  <c r="AG25" i="35" s="1"/>
  <c r="AG26" i="35" s="1"/>
  <c r="AG28" i="35" s="1"/>
  <c r="AG29" i="35" s="1"/>
  <c r="AC19" i="33"/>
  <c r="AC25" i="33" s="1"/>
  <c r="AC26" i="33" s="1"/>
  <c r="AC28" i="33" s="1"/>
  <c r="BA54" i="33" s="1"/>
  <c r="AC19" i="35"/>
  <c r="AC25" i="35" s="1"/>
  <c r="AC26" i="35" s="1"/>
  <c r="Y19" i="33"/>
  <c r="Y25" i="33" s="1"/>
  <c r="Y26" i="33" s="1"/>
  <c r="Y28" i="33" s="1"/>
  <c r="BD50" i="33" s="1"/>
  <c r="Y19" i="35"/>
  <c r="Y25" i="35" s="1"/>
  <c r="Y26" i="35" s="1"/>
  <c r="Y28" i="35" s="1"/>
  <c r="AY50" i="35" s="1"/>
  <c r="U19" i="33"/>
  <c r="U25" i="33" s="1"/>
  <c r="U26" i="33" s="1"/>
  <c r="U28" i="33" s="1"/>
  <c r="AP46" i="33" s="1"/>
  <c r="U19" i="35"/>
  <c r="U25" i="35" s="1"/>
  <c r="U26" i="35" s="1"/>
  <c r="U28" i="35" s="1"/>
  <c r="AS46" i="35" s="1"/>
  <c r="Q19" i="33"/>
  <c r="Q25" i="33" s="1"/>
  <c r="Q26" i="33" s="1"/>
  <c r="Q28" i="33" s="1"/>
  <c r="BB42" i="33" s="1"/>
  <c r="Q19" i="35"/>
  <c r="Q25" i="35" s="1"/>
  <c r="Q26" i="35" s="1"/>
  <c r="Q28" i="35" s="1"/>
  <c r="AW42" i="35" s="1"/>
  <c r="M19" i="33"/>
  <c r="M25" i="33" s="1"/>
  <c r="M26" i="33" s="1"/>
  <c r="M28" i="33" s="1"/>
  <c r="AS38" i="33" s="1"/>
  <c r="M19" i="35"/>
  <c r="M25" i="35" s="1"/>
  <c r="M26" i="35" s="1"/>
  <c r="M28" i="35" s="1"/>
  <c r="I19" i="33"/>
  <c r="I25" i="33" s="1"/>
  <c r="I26" i="33" s="1"/>
  <c r="I28" i="33" s="1"/>
  <c r="AZ34"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U29" i="35"/>
  <c r="AU56" i="35"/>
  <c r="AG56" i="35"/>
  <c r="AV56" i="35"/>
  <c r="AJ56" i="35"/>
  <c r="AZ44" i="35"/>
  <c r="AP44" i="35"/>
  <c r="AD44" i="35"/>
  <c r="T44" i="35"/>
  <c r="AU44" i="35"/>
  <c r="AI44" i="35"/>
  <c r="Y44" i="35"/>
  <c r="AZ40" i="35"/>
  <c r="AN40" i="35"/>
  <c r="AD40" i="35"/>
  <c r="T40" i="35"/>
  <c r="AW40" i="35"/>
  <c r="AM40" i="35"/>
  <c r="AC40" i="35"/>
  <c r="Q40" i="35"/>
  <c r="AU58" i="33"/>
  <c r="AI58" i="33"/>
  <c r="AV58" i="33"/>
  <c r="AL58" i="33"/>
  <c r="AV34" i="33"/>
  <c r="AL34" i="33"/>
  <c r="AB34" i="33"/>
  <c r="P34" i="33"/>
  <c r="AY34" i="33"/>
  <c r="AO34" i="33"/>
  <c r="AC34" i="33"/>
  <c r="S34" i="33"/>
  <c r="AW29" i="33"/>
  <c r="AY55" i="33"/>
  <c r="AO55" i="33"/>
  <c r="AE55" i="33"/>
  <c r="AT55" i="33"/>
  <c r="AJ55" i="33"/>
  <c r="AZ47" i="33"/>
  <c r="AN47" i="33"/>
  <c r="AD47" i="33"/>
  <c r="BA47" i="33"/>
  <c r="AO47" i="33"/>
  <c r="AE47" i="33"/>
  <c r="BC39" i="33"/>
  <c r="AQ39" i="33"/>
  <c r="AG39" i="33"/>
  <c r="W39" i="33"/>
  <c r="BB39" i="33"/>
  <c r="AR39" i="33"/>
  <c r="AH39" i="33"/>
  <c r="V39" i="33"/>
  <c r="BB50" i="33"/>
  <c r="AR50" i="33"/>
  <c r="AF50" i="33"/>
  <c r="BA50" i="33"/>
  <c r="AQ50" i="33"/>
  <c r="AE50" i="33"/>
  <c r="AZ42" i="33"/>
  <c r="AP42" i="33"/>
  <c r="AW42" i="33"/>
  <c r="AM42" i="33"/>
  <c r="AC42" i="33"/>
  <c r="U42" i="33"/>
  <c r="AB42" i="33"/>
  <c r="T42" i="33"/>
  <c r="X42" i="33" l="1"/>
  <c r="AA42" i="33"/>
  <c r="AS42" i="33"/>
  <c r="AT42" i="33"/>
  <c r="AK50" i="33"/>
  <c r="AB50" i="33"/>
  <c r="AV50" i="33"/>
  <c r="AB39" i="33"/>
  <c r="AX39" i="33"/>
  <c r="AA39" i="33"/>
  <c r="AW39" i="33"/>
  <c r="AK47" i="33"/>
  <c r="X47" i="33"/>
  <c r="AT47" i="33"/>
  <c r="AP55" i="33"/>
  <c r="AI55" i="33"/>
  <c r="I29" i="33"/>
  <c r="Y34" i="33"/>
  <c r="AS34" i="33"/>
  <c r="V34" i="33"/>
  <c r="AR34" i="33"/>
  <c r="AP58" i="33"/>
  <c r="AO58" i="33"/>
  <c r="W40" i="35"/>
  <c r="AS40" i="35"/>
  <c r="X40" i="35"/>
  <c r="AT40" i="35"/>
  <c r="AE44" i="35"/>
  <c r="AY44" i="35"/>
  <c r="AJ44" i="35"/>
  <c r="AF56" i="35"/>
  <c r="AZ56" i="35"/>
  <c r="BC56" i="35"/>
  <c r="AJ42" i="33"/>
  <c r="AG42" i="33"/>
  <c r="BC42" i="33"/>
  <c r="AA50" i="33"/>
  <c r="AU50" i="33"/>
  <c r="AL50" i="33"/>
  <c r="R39" i="33"/>
  <c r="AL39" i="33"/>
  <c r="Q39" i="33"/>
  <c r="AM39" i="33"/>
  <c r="Y47" i="33"/>
  <c r="AU47" i="33"/>
  <c r="AJ47" i="33"/>
  <c r="BD47" i="33"/>
  <c r="AZ55" i="33"/>
  <c r="AU55" i="33"/>
  <c r="M34" i="33"/>
  <c r="AI34" i="33"/>
  <c r="L34" i="33"/>
  <c r="AF34" i="33"/>
  <c r="BB34" i="33"/>
  <c r="BB58" i="33"/>
  <c r="AY58" i="33"/>
  <c r="AG40" i="35"/>
  <c r="BC40" i="35"/>
  <c r="AJ40" i="35"/>
  <c r="BD40" i="35"/>
  <c r="AO44" i="35"/>
  <c r="Z44" i="35"/>
  <c r="AT44" i="35"/>
  <c r="AP56" i="35"/>
  <c r="AM56" i="35"/>
  <c r="R42" i="33"/>
  <c r="Z42" i="33"/>
  <c r="S42" i="33"/>
  <c r="AD42" i="33"/>
  <c r="AK42" i="33"/>
  <c r="AU42" i="33"/>
  <c r="AL42" i="33"/>
  <c r="AX42" i="33"/>
  <c r="AC50" i="33"/>
  <c r="AM50" i="33"/>
  <c r="AY50" i="33"/>
  <c r="AD50" i="33"/>
  <c r="AN50" i="33"/>
  <c r="AZ50" i="33"/>
  <c r="T39" i="33"/>
  <c r="AD39" i="33"/>
  <c r="AP39" i="33"/>
  <c r="AZ39" i="33"/>
  <c r="S39" i="33"/>
  <c r="AE39" i="33"/>
  <c r="AO39" i="33"/>
  <c r="AY39" i="33"/>
  <c r="AC47" i="33"/>
  <c r="AM47" i="33"/>
  <c r="AW47" i="33"/>
  <c r="AB47" i="33"/>
  <c r="AL47" i="33"/>
  <c r="AV47" i="33"/>
  <c r="AH55" i="33"/>
  <c r="AR55" i="33"/>
  <c r="BB55" i="33"/>
  <c r="AM55" i="33"/>
  <c r="AW55" i="33"/>
  <c r="AG29" i="33"/>
  <c r="Q34" i="33"/>
  <c r="AA34" i="33"/>
  <c r="AK34" i="33"/>
  <c r="AW34" i="33"/>
  <c r="N34" i="33"/>
  <c r="X34" i="33"/>
  <c r="AJ34" i="33"/>
  <c r="AT34" i="33"/>
  <c r="AH58" i="33"/>
  <c r="AT58" i="33"/>
  <c r="BD58" i="33"/>
  <c r="AQ58" i="33"/>
  <c r="BC58" i="33"/>
  <c r="Y40" i="35"/>
  <c r="AK40" i="35"/>
  <c r="AU40" i="35"/>
  <c r="P40" i="35"/>
  <c r="AB40" i="35"/>
  <c r="AL40" i="35"/>
  <c r="AV40" i="35"/>
  <c r="W44" i="35"/>
  <c r="AG44" i="35"/>
  <c r="AQ44" i="35"/>
  <c r="BC44" i="35"/>
  <c r="AB44" i="35"/>
  <c r="AL44" i="35"/>
  <c r="AX44" i="35"/>
  <c r="AH56" i="35"/>
  <c r="AR56" i="35"/>
  <c r="BD56" i="35"/>
  <c r="AQ56" i="35"/>
  <c r="AI29" i="35"/>
  <c r="V42" i="33"/>
  <c r="AF42" i="33"/>
  <c r="Y42" i="33"/>
  <c r="AE42" i="33"/>
  <c r="AO42" i="33"/>
  <c r="BA42" i="33"/>
  <c r="AR42" i="33"/>
  <c r="AI50" i="33"/>
  <c r="AS50" i="33"/>
  <c r="BC50" i="33"/>
  <c r="AJ50" i="33"/>
  <c r="AT50" i="33"/>
  <c r="Z39" i="33"/>
  <c r="AJ39" i="33"/>
  <c r="AT39" i="33"/>
  <c r="O39" i="33"/>
  <c r="Y39" i="33"/>
  <c r="AI39" i="33"/>
  <c r="W47" i="33"/>
  <c r="AG47" i="33"/>
  <c r="AS47" i="33"/>
  <c r="BC47" i="33"/>
  <c r="AF47" i="33"/>
  <c r="AR47" i="33"/>
  <c r="BB47" i="33"/>
  <c r="AL55" i="33"/>
  <c r="AX55" i="33"/>
  <c r="AG55" i="33"/>
  <c r="AQ55" i="33"/>
  <c r="BC55" i="33"/>
  <c r="K34" i="33"/>
  <c r="U34" i="33"/>
  <c r="AG34" i="33"/>
  <c r="AQ34" i="33"/>
  <c r="BA34" i="33"/>
  <c r="T34" i="33"/>
  <c r="AD34" i="33"/>
  <c r="AN34" i="33"/>
  <c r="AN58" i="33"/>
  <c r="AX58" i="33"/>
  <c r="AM58" i="33"/>
  <c r="U40" i="35"/>
  <c r="AE40" i="35"/>
  <c r="AO40" i="35"/>
  <c r="BA40" i="35"/>
  <c r="V40" i="35"/>
  <c r="AF40" i="35"/>
  <c r="AR40" i="35"/>
  <c r="AA44" i="35"/>
  <c r="AM44" i="35"/>
  <c r="AW44" i="35"/>
  <c r="V44" i="35"/>
  <c r="AH44" i="35"/>
  <c r="AR44" i="35"/>
  <c r="BB44" i="35"/>
  <c r="AN56" i="35"/>
  <c r="AX56" i="35"/>
  <c r="AI56" i="35"/>
  <c r="AW56" i="35"/>
  <c r="AO56" i="35"/>
  <c r="AX34" i="33"/>
  <c r="AP34" i="33"/>
  <c r="AH34" i="33"/>
  <c r="Z34" i="33"/>
  <c r="R34" i="33"/>
  <c r="J34" i="33"/>
  <c r="AU34" i="33"/>
  <c r="AM34" i="33"/>
  <c r="AE34" i="33"/>
  <c r="W34" i="33"/>
  <c r="O34" i="33"/>
  <c r="Q29" i="33"/>
  <c r="BD42" i="33"/>
  <c r="AV42" i="33"/>
  <c r="AN42" i="33"/>
  <c r="AY42" i="33"/>
  <c r="AQ42" i="33"/>
  <c r="AI42" i="33"/>
  <c r="AH42" i="33"/>
  <c r="W42" i="33"/>
  <c r="Y29" i="33"/>
  <c r="AX50" i="33"/>
  <c r="AP50" i="33"/>
  <c r="AH50" i="33"/>
  <c r="Z50" i="33"/>
  <c r="AW50" i="33"/>
  <c r="AO50" i="33"/>
  <c r="AG50" i="33"/>
  <c r="BA58" i="33"/>
  <c r="AS58" i="33"/>
  <c r="AK58" i="33"/>
  <c r="AZ58" i="33"/>
  <c r="AR58" i="33"/>
  <c r="AJ58" i="33"/>
  <c r="AO28" i="33"/>
  <c r="AO29" i="33" s="1"/>
  <c r="O29" i="35"/>
  <c r="AX40" i="35"/>
  <c r="AP40" i="35"/>
  <c r="AH40" i="35"/>
  <c r="Z40" i="35"/>
  <c r="R40" i="35"/>
  <c r="AY40" i="35"/>
  <c r="AQ40" i="35"/>
  <c r="AI40" i="35"/>
  <c r="AA40" i="35"/>
  <c r="S40" i="35"/>
  <c r="AE29" i="35"/>
  <c r="BA56" i="35"/>
  <c r="AS56" i="35"/>
  <c r="AK56" i="35"/>
  <c r="BB56" i="35"/>
  <c r="AT56" i="35"/>
  <c r="AL56" i="35"/>
  <c r="N29" i="33"/>
  <c r="BA39" i="33"/>
  <c r="AS39" i="33"/>
  <c r="AK39" i="33"/>
  <c r="AC39" i="33"/>
  <c r="U39" i="33"/>
  <c r="BD39" i="33"/>
  <c r="AV39" i="33"/>
  <c r="AN39" i="33"/>
  <c r="AF39" i="33"/>
  <c r="X39" i="33"/>
  <c r="P39" i="33"/>
  <c r="AA47" i="33"/>
  <c r="AI47" i="33"/>
  <c r="AQ47" i="33"/>
  <c r="AY47" i="33"/>
  <c r="Z47" i="33"/>
  <c r="AH47" i="33"/>
  <c r="AP47" i="33"/>
  <c r="AX47" i="33"/>
  <c r="AF55" i="33"/>
  <c r="AN55" i="33"/>
  <c r="AV55" i="33"/>
  <c r="BD55" i="33"/>
  <c r="AK55" i="33"/>
  <c r="AS55" i="33"/>
  <c r="BA55" i="33"/>
  <c r="U44" i="35"/>
  <c r="AC44" i="35"/>
  <c r="AK44" i="35"/>
  <c r="AS44" i="35"/>
  <c r="BA44" i="35"/>
  <c r="X44" i="35"/>
  <c r="AF44" i="35"/>
  <c r="AN44" i="35"/>
  <c r="AV44" i="35"/>
  <c r="BD44"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G60" i="33" l="1"/>
  <c r="J60" i="33"/>
  <c r="K60" i="33"/>
  <c r="S60" i="33"/>
  <c r="O60" i="33"/>
  <c r="W60" i="33"/>
  <c r="R60" i="33"/>
  <c r="Z60" i="33"/>
  <c r="L60" i="33"/>
  <c r="H60" i="33"/>
  <c r="M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D60" i="33" s="1"/>
  <c r="BA52" i="33"/>
  <c r="BA60" i="33" s="1"/>
  <c r="AS52" i="33"/>
  <c r="AS60" i="33" s="1"/>
  <c r="AK52" i="33"/>
  <c r="AK60" i="33" s="1"/>
  <c r="AN52" i="33"/>
  <c r="AN60" i="33" s="1"/>
  <c r="AC52" i="33"/>
  <c r="AC60" i="33" s="1"/>
  <c r="AL52" i="33"/>
  <c r="AL60" i="33" s="1"/>
  <c r="AB52" i="33"/>
  <c r="AB60" i="33" s="1"/>
  <c r="AZ52" i="33"/>
  <c r="AZ60" i="33" s="1"/>
  <c r="AW52" i="33"/>
  <c r="AW60" i="33" s="1"/>
  <c r="AO52" i="33"/>
  <c r="AO60" i="33" s="1"/>
  <c r="AV52" i="33"/>
  <c r="AV60" i="33" s="1"/>
  <c r="AG52" i="33"/>
  <c r="AG60" i="33" s="1"/>
  <c r="AT52" i="33"/>
  <c r="AT60" i="33" s="1"/>
  <c r="AF52" i="33"/>
  <c r="AF60" i="33" s="1"/>
  <c r="BB52" i="33"/>
  <c r="BB60" i="33" s="1"/>
  <c r="AQ52" i="33"/>
  <c r="AQ60" i="33" s="1"/>
  <c r="AJ52" i="33"/>
  <c r="AJ60" i="33" s="1"/>
  <c r="AH52" i="33"/>
  <c r="AH60" i="33" s="1"/>
  <c r="AY52" i="33"/>
  <c r="AY60" i="33" s="1"/>
  <c r="AX52" i="33"/>
  <c r="AX60" i="33" s="1"/>
  <c r="AU52" i="33"/>
  <c r="AU60" i="33" s="1"/>
  <c r="AR52" i="33"/>
  <c r="AR60" i="33" s="1"/>
  <c r="BC52" i="33"/>
  <c r="BC60" i="33" s="1"/>
  <c r="AM52" i="33"/>
  <c r="AM60" i="33" s="1"/>
  <c r="AE52" i="33"/>
  <c r="AE60" i="33" s="1"/>
  <c r="AD52" i="33"/>
  <c r="AD60" i="33" s="1"/>
  <c r="AI52" i="33"/>
  <c r="AI60" i="33" s="1"/>
  <c r="AP52" i="33"/>
  <c r="AP60" i="33" s="1"/>
  <c r="Z29" i="35"/>
  <c r="U60" i="33"/>
  <c r="P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G62" i="33" l="1"/>
  <c r="H61" i="33" s="1"/>
  <c r="H62" i="33" s="1"/>
  <c r="I61" i="33" s="1"/>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F63" i="33"/>
  <c r="F64" i="33" s="1"/>
  <c r="G63" i="33" l="1"/>
  <c r="G64" i="33" s="1"/>
  <c r="H63" i="33"/>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I26" i="31" l="1"/>
  <c r="M26" i="31"/>
  <c r="Q26" i="31"/>
  <c r="Q28" i="31" s="1"/>
  <c r="Q29" i="31" s="1"/>
  <c r="U26" i="31"/>
  <c r="U28" i="31" s="1"/>
  <c r="U29" i="31" s="1"/>
  <c r="AC26" i="31"/>
  <c r="AG26" i="31"/>
  <c r="AK26" i="31"/>
  <c r="AO26" i="31"/>
  <c r="AO28" i="31" s="1"/>
  <c r="AS26" i="31"/>
  <c r="AW26" i="31"/>
  <c r="AW28" i="31" s="1"/>
  <c r="G26" i="31"/>
  <c r="G28" i="31" s="1"/>
  <c r="G29" i="31" s="1"/>
  <c r="K26" i="31"/>
  <c r="K28" i="31" s="1"/>
  <c r="K29" i="31" s="1"/>
  <c r="O26" i="31"/>
  <c r="O28" i="31" s="1"/>
  <c r="O29" i="31" s="1"/>
  <c r="S26" i="31"/>
  <c r="S28" i="31" s="1"/>
  <c r="S29" i="31" s="1"/>
  <c r="W26" i="31"/>
  <c r="AA26" i="31"/>
  <c r="AA28" i="31" s="1"/>
  <c r="AA29" i="31" s="1"/>
  <c r="AE26" i="31"/>
  <c r="AI26" i="31"/>
  <c r="AI28" i="31" s="1"/>
  <c r="AI29" i="31" s="1"/>
  <c r="AM26" i="3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I28" i="31"/>
  <c r="I29" i="31" s="1"/>
  <c r="M28" i="31"/>
  <c r="M29" i="31" s="1"/>
  <c r="W28" i="31"/>
  <c r="W29" i="31" s="1"/>
  <c r="AC28" i="31"/>
  <c r="AC29" i="31" s="1"/>
  <c r="AE28" i="31"/>
  <c r="AE29" i="31" s="1"/>
  <c r="AG28" i="31"/>
  <c r="AG29" i="31" s="1"/>
  <c r="AK28" i="31"/>
  <c r="AM28" i="31"/>
  <c r="AM29" i="31" s="1"/>
  <c r="AS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<sst xmlns="http://schemas.openxmlformats.org/spreadsheetml/2006/main" count="1211" uniqueCount="407">
  <si>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</si>
  <si>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</si>
  <si>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</si>
  <si>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</si>
  <si>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</si>
  <si>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</si>
  <si>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</si>
  <si>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</si>
  <si>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</si>
  <si>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</si>
  <si>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</si>
  <si>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</si>
  <si>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</si>
  <si>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</si>
  <si>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</si>
  <si>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</si>
  <si>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</si>
  <si>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</si>
  <si>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</si>
  <si>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</si>
  <si>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</si>
  <si>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</si>
  <si>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</si>
  <si>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</si>
  <si>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</si>
  <si>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</si>
  <si>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</si>
  <si>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</si>
  <si>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</si>
  <si>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</si>
  <si>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</si>
  <si>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</si>
  <si>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</si>
  <si>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</si>
  <si>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</si>
  <si>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</si>
  <si>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</si>
  <si>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</si>
  <si>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</si>
  <si>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</si>
  <si>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</si>
  <si>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</si>
  <si>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</si>
  <si>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</si>
  <si>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</si>
  <si>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</si>
  <si>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</si>
  <si>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</si>
  <si>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</si>
  <si>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</si>
  <si>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</si>
  <si>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</si>
  <si>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</si>
  <si>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</si>
  <si>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</si>
  <si>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</si>
  <si>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</si>
  <si>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</si>
  <si>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</si>
  <si>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</si>
  <si>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</si>
  <si>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</si>
  <si>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</si>
  <si>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</si>
  <si>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</si>
  <si>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</si>
  <si>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</si>
  <si>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</si>
  <si>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</si>
  <si>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</si>
  <si>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</si>
  <si>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</si>
  <si>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</si>
  <si>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</si>
  <si>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</si>
  <si>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</si>
  <si>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</si>
  <si>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</si>
  <si>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</si>
  <si>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</si>
  <si>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</si>
  <si>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</si>
  <si>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</si>
  <si>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</si>
  <si>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</si>
  <si>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</si>
  <si>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</si>
  <si>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</si>
  <si>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</si>
  <si>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</si>
  <si>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</si>
  <si>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</si>
  <si>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</si>
  <si>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</si>
  <si>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</si>
  <si>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</si>
  <si>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</si>
  <si>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</si>
  <si>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</si>
  <si>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</si>
  <si>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</si>
  <si>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</si>
  <si>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</si>
  <si>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</si>
  <si>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</si>
  <si>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</si>
  <si>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</si>
  <si>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</si>
  <si>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</si>
  <si>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</si>
  <si>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</si>
  <si>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</si>
  <si>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</si>
  <si>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</si>
  <si>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</si>
  <si>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</si>
  <si>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</si>
  <si>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</si>
  <si>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</si>
  <si>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</si>
  <si>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</si>
  <si>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</si>
  <si>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</si>
  <si>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</si>
  <si>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</si>
  <si>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</si>
  <si>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</si>
  <si>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</si>
  <si>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</si>
  <si>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</si>
  <si>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</si>
  <si>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</si>
  <si>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</si>
  <si>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</si>
  <si>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</si>
  <si>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</si>
  <si>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</si>
  <si>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</si>
  <si>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</si>
  <si>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</si>
  <si>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</si>
  <si>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</si>
  <si>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</si>
  <si>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</si>
  <si>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</si>
  <si>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</si>
  <si>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</si>
  <si>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</si>
  <si>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</si>
  <si>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</si>
  <si>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</si>
  <si>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</si>
  <si>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</si>
  <si>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</si>
  <si>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</si>
  <si>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</si>
  <si>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</si>
  <si>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</si>
  <si>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</si>
  <si>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</si>
  <si>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</si>
  <si>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</si>
  <si>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</si>
  <si>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</si>
  <si>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</si>
  <si>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</si>
  <si>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</si>
  <si>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</si>
  <si>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</si>
  <si>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</si>
  <si>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</si>
  <si>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</si>
  <si>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</si>
  <si>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</si>
  <si>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</si>
  <si>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</si>
  <si>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</si>
  <si>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</si>
  <si>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</si>
  <si>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</si>
  <si>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</si>
  <si>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</si>
  <si>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</si>
  <si>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</si>
  <si>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</si>
  <si>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</si>
  <si>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</si>
  <si>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</si>
  <si>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</si>
  <si>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</si>
  <si>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</si>
  <si>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</si>
  <si>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</si>
  <si>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</si>
  <si>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</si>
  <si>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</si>
  <si>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</si>
  <si>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</si>
  <si>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</si>
  <si>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</si>
  <si>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</si>
  <si>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</si>
  <si>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</si>
  <si>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</si>
  <si>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</si>
  <si>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</si>
  <si>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</si>
  <si>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</si>
  <si>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</si>
  <si>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</si>
  <si>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</si>
  <si>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</si>
  <si>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</si>
  <si>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</si>
  <si>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</si>
  <si>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</si>
  <si>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</si>
  <si>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</si>
  <si>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</si>
  <si>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</si>
  <si>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</si>
  <si>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</si>
  <si>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</si>
  <si>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</si>
  <si>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</si>
  <si>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</si>
  <si>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</si>
  <si>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</si>
  <si>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</si>
  <si>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</si>
  <si>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</si>
  <si>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</si>
  <si>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</si>
  <si>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</si>
  <si>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</si>
  <si>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</si>
  <si>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</si>
  <si>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</si>
  <si>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</si>
  <si>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</si>
  <si>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</si>
  <si>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</si>
  <si>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</si>
  <si>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</si>
  <si>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</si>
  <si>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</si>
  <si>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</si>
  <si>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</si>
  <si>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</si>
  <si>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</si>
  <si>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</si>
  <si>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</si>
  <si>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</si>
  <si>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</si>
  <si>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</si>
  <si>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</si>
  <si>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</si>
  <si>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</si>
  <si>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</si>
  <si>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</si>
  <si>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</si>
  <si>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</si>
  <si>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</si>
  <si>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</si>
  <si>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</si>
  <si>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</si>
  <si>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</si>
  <si>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</si>
  <si>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</si>
  <si>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</si>
  <si>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</si>
  <si>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</si>
  <si>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</si>
  <si>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</si>
  <si>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</si>
  <si>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</si>
  <si>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</si>
  <si>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</si>
  <si>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</si>
  <si>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</si>
  <si>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</si>
  <si>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</si>
  <si>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</si>
  <si>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</si>
  <si>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</si>
  <si>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</si>
  <si>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</si>
  <si>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</si>
  <si>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</si>
  <si>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</si>
  <si>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</si>
  <si>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</si>
  <si>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</si>
  <si>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</si>
  <si>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</si>
  <si>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</si>
  <si>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</si>
  <si>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</si>
  <si>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</si>
  <si>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</si>
  <si>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</si>
  <si>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</si>
  <si>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</si>
  <si>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</si>
  <si>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</si>
  <si>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</si>
  <si>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</si>
  <si>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</si>
  <si>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</si>
  <si>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</si>
  <si>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</si>
  <si>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</si>
  <si>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</si>
  <si>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</si>
  <si>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</si>
  <si>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</si>
  <si>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</si>
  <si>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</si>
  <si>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</si>
  <si>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</si>
  <si>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</si>
  <si>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</si>
  <si>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</si>
  <si>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</si>
  <si>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</si>
  <si>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</si>
  <si>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</si>
  <si>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</si>
  <si>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</si>
  <si>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</si>
  <si>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</si>
  <si>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</si>
  <si>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</si>
  <si>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</si>
  <si>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</si>
  <si>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</si>
  <si>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</si>
  <si>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</si>
  <si>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</si>
  <si>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</si>
  <si>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</si>
  <si>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</si>
  <si>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</si>
  <si>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</si>
  <si>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</si>
  <si>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</si>
  <si>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</si>
  <si>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</si>
  <si>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</si>
  <si>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</si>
  <si>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</si>
  <si>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</si>
  <si>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</si>
  <si>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</si>
  <si>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</si>
  <si>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</si>
  <si>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</si>
  <si>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</si>
  <si>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</si>
  <si>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</si>
  <si>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</si>
  <si>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</si>
  <si>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</si>
  <si>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</si>
  <si>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</si>
  <si>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</si>
  <si>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</si>
  <si>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</si>
  <si>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</si>
  <si>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</si>
  <si>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</si>
  <si>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</si>
  <si>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</si>
  <si>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</si>
  <si>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</si>
  <si>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</si>
  <si>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</si>
  <si>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</si>
  <si>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</si>
  <si>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</si>
  <si>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</si>
  <si>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</si>
  <si>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</si>
  <si>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</si>
  <si>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</si>
  <si>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</si>
  <si>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</si>
  <si>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</si>
  <si>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</si>
  <si>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</si>
  <si>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</si>
  <si>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</si>
  <si>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</si>
  <si>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</si>
  <si>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</si>
  <si>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</si>
  <si>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</si>
  <si>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</si>
  <si>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</si>
  <si>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</si>
  <si>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</si>
  <si>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</si>
  <si>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</si>
  <si>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</si>
  <si>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South Wales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</si>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</sst>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4.7256243319510629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11.503765743254375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17.767292180549696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27.14734294747899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-1.5680000000000001</v>
      </c>
      <c r="F13" s="62">
        <f>'Option 1'!F13</f>
        <v>-1.8620000000000001</v>
      </c>
      <c r="G13" s="62">
        <f>'Option 1'!G13</f>
        <v>-1.8411999999999999</v>
      </c>
      <c r="H13" s="62">
        <f>'Option 1'!H13</f>
        <v>-1.8201000000000001</v>
      </c>
      <c r="I13" s="62">
        <f>'Option 1'!I13</f>
        <v>-1.8002</v>
      </c>
      <c r="J13" s="62">
        <f>'Option 1'!J13</f>
        <v>-1.7806999999999999</v>
      </c>
      <c r="K13" s="62">
        <f>'Option 1'!K13</f>
        <v>-1.7604</v>
      </c>
      <c r="L13" s="62">
        <f>'Option 1'!L13</f>
        <v>-1.7410000000000001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-1.5680000000000001</v>
      </c>
      <c r="F18" s="59">
        <f t="shared" ref="F18:AW18" si="0">SUM(F13:F17)</f>
        <v>-1.8620000000000001</v>
      </c>
      <c r="G18" s="59">
        <f t="shared" si="0"/>
        <v>-1.8411999999999999</v>
      </c>
      <c r="H18" s="59">
        <f t="shared" si="0"/>
        <v>-1.8201000000000001</v>
      </c>
      <c r="I18" s="59">
        <f t="shared" si="0"/>
        <v>-1.8002</v>
      </c>
      <c r="J18" s="59">
        <f t="shared" si="0"/>
        <v>-1.7806999999999999</v>
      </c>
      <c r="K18" s="59">
        <f t="shared" si="0"/>
        <v>-1.7604</v>
      </c>
      <c r="L18" s="59">
        <f t="shared" si="0"/>
        <v>-1.7410000000000001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2.9821970159415206E-2</v>
      </c>
      <c r="G19" s="33">
        <f>'Option 1'!G19</f>
        <v>6.6228564635430837E-2</v>
      </c>
      <c r="H19" s="33">
        <f>'Option 1'!H19</f>
        <v>0.10765052852942703</v>
      </c>
      <c r="I19" s="33">
        <f>'Option 1'!I19</f>
        <v>0.15665575381912422</v>
      </c>
      <c r="J19" s="33">
        <f>'Option 1'!J19</f>
        <v>0.21203960378810113</v>
      </c>
      <c r="K19" s="33">
        <f>'Option 1'!K19</f>
        <v>0.27536222391794679</v>
      </c>
      <c r="L19" s="33">
        <f>'Option 1'!L19</f>
        <v>0.3444110338676083</v>
      </c>
      <c r="M19" s="33">
        <f>'Option 1'!M19</f>
        <v>0.43011519930636133</v>
      </c>
      <c r="N19" s="33">
        <f>'Option 1'!N19</f>
        <v>0.4679270850233363</v>
      </c>
      <c r="O19" s="33">
        <f>'Option 1'!O19</f>
        <v>0.5032095406565672</v>
      </c>
      <c r="P19" s="33">
        <f>'Option 1'!P19</f>
        <v>0.53508798025252013</v>
      </c>
      <c r="Q19" s="33">
        <f>'Option 1'!Q19</f>
        <v>0.55676203124438517</v>
      </c>
      <c r="R19" s="33">
        <f>'Option 1'!R19</f>
        <v>0.56974096276789354</v>
      </c>
      <c r="S19" s="33">
        <f>'Option 1'!S19</f>
        <v>0.57583621915385796</v>
      </c>
      <c r="T19" s="33">
        <f>'Option 1'!T19</f>
        <v>0.57935412120234764</v>
      </c>
      <c r="U19" s="33">
        <f>'Option 1'!U19</f>
        <v>0.58083126764916782</v>
      </c>
      <c r="V19" s="33">
        <f>'Option 1'!V19</f>
        <v>0.58083126764916782</v>
      </c>
      <c r="W19" s="33">
        <f>'Option 1'!W19</f>
        <v>0.58083126764916782</v>
      </c>
      <c r="X19" s="33">
        <f>'Option 1'!X19</f>
        <v>0.58083126764916782</v>
      </c>
      <c r="Y19" s="33">
        <f>'Option 1'!Y19</f>
        <v>0.58083126764916782</v>
      </c>
      <c r="Z19" s="33">
        <f>'Option 1'!Z19</f>
        <v>0.58083126764916782</v>
      </c>
      <c r="AA19" s="33">
        <f>'Option 1'!AA19</f>
        <v>0.58083126764916782</v>
      </c>
      <c r="AB19" s="33">
        <f>'Option 1'!AB19</f>
        <v>0.58083126764916782</v>
      </c>
      <c r="AC19" s="33">
        <f>'Option 1'!AC19</f>
        <v>0.58083126764916782</v>
      </c>
      <c r="AD19" s="33">
        <f>'Option 1'!AD19</f>
        <v>0.58083126764916782</v>
      </c>
      <c r="AE19" s="33">
        <f>'Option 1'!AE19</f>
        <v>0.58083126764916782</v>
      </c>
      <c r="AF19" s="33">
        <f>'Option 1'!AF19</f>
        <v>0.58083126764916782</v>
      </c>
      <c r="AG19" s="33">
        <f>'Option 1'!AG19</f>
        <v>0.58083126764916782</v>
      </c>
      <c r="AH19" s="33">
        <f>'Option 1'!AH19</f>
        <v>0.58083126764916782</v>
      </c>
      <c r="AI19" s="33">
        <f>'Option 1'!AI19</f>
        <v>0.58083126764916782</v>
      </c>
      <c r="AJ19" s="33">
        <f>'Option 1'!AJ19</f>
        <v>0.58083126764916782</v>
      </c>
      <c r="AK19" s="33">
        <f>'Option 1'!AK19</f>
        <v>0.58083126764916782</v>
      </c>
      <c r="AL19" s="33">
        <f>'Option 1'!AL19</f>
        <v>0.58083126764916782</v>
      </c>
      <c r="AM19" s="33">
        <f>'Option 1'!AM19</f>
        <v>0.58083126764916782</v>
      </c>
      <c r="AN19" s="33">
        <f>'Option 1'!AN19</f>
        <v>0.58083126764916782</v>
      </c>
      <c r="AO19" s="33">
        <f>'Option 1'!AO19</f>
        <v>0.58083126764916782</v>
      </c>
      <c r="AP19" s="33">
        <f>'Option 1'!AP19</f>
        <v>0.58083126764916782</v>
      </c>
      <c r="AQ19" s="33">
        <f>'Option 1'!AQ19</f>
        <v>0.58083126764916782</v>
      </c>
      <c r="AR19" s="33">
        <f>'Option 1'!AR19</f>
        <v>0.58083126764916782</v>
      </c>
      <c r="AS19" s="33">
        <f>'Option 1'!AS19</f>
        <v>0.58083126764916782</v>
      </c>
      <c r="AT19" s="33">
        <f>'Option 1'!AT19</f>
        <v>0.58083126764916782</v>
      </c>
      <c r="AU19" s="33">
        <f>'Option 1'!AU19</f>
        <v>0.58083126764916782</v>
      </c>
      <c r="AV19" s="33">
        <f>'Option 1'!AV19</f>
        <v>0.58083126764916782</v>
      </c>
      <c r="AW19" s="33">
        <f>'Option 1'!AW19</f>
        <v>0.58083126764916782</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2.9821970159415206E-2</v>
      </c>
      <c r="G25" s="67">
        <f t="shared" si="1"/>
        <v>6.6228564635430837E-2</v>
      </c>
      <c r="H25" s="67">
        <f t="shared" si="1"/>
        <v>0.10765052852942703</v>
      </c>
      <c r="I25" s="67">
        <f t="shared" si="1"/>
        <v>0.15665575381912422</v>
      </c>
      <c r="J25" s="67">
        <f t="shared" si="1"/>
        <v>0.21203960378810113</v>
      </c>
      <c r="K25" s="67">
        <f t="shared" si="1"/>
        <v>0.27536222391794679</v>
      </c>
      <c r="L25" s="67">
        <f t="shared" si="1"/>
        <v>0.3444110338676083</v>
      </c>
      <c r="M25" s="67">
        <f t="shared" si="1"/>
        <v>0.43011519930636133</v>
      </c>
      <c r="N25" s="67">
        <f t="shared" si="1"/>
        <v>0.4679270850233363</v>
      </c>
      <c r="O25" s="67">
        <f t="shared" si="1"/>
        <v>0.5032095406565672</v>
      </c>
      <c r="P25" s="67">
        <f t="shared" si="1"/>
        <v>0.53508798025252013</v>
      </c>
      <c r="Q25" s="67">
        <f t="shared" si="1"/>
        <v>0.55676203124438517</v>
      </c>
      <c r="R25" s="67">
        <f t="shared" si="1"/>
        <v>0.56974096276789354</v>
      </c>
      <c r="S25" s="67">
        <f t="shared" si="1"/>
        <v>0.57583621915385796</v>
      </c>
      <c r="T25" s="67">
        <f t="shared" si="1"/>
        <v>0.57935412120234764</v>
      </c>
      <c r="U25" s="67">
        <f t="shared" si="1"/>
        <v>0.58083126764916782</v>
      </c>
      <c r="V25" s="67">
        <f t="shared" si="1"/>
        <v>0.58083126764916782</v>
      </c>
      <c r="W25" s="67">
        <f t="shared" si="1"/>
        <v>0.58083126764916782</v>
      </c>
      <c r="X25" s="67">
        <f t="shared" si="1"/>
        <v>0.58083126764916782</v>
      </c>
      <c r="Y25" s="67">
        <f t="shared" si="1"/>
        <v>0.58083126764916782</v>
      </c>
      <c r="Z25" s="67">
        <f t="shared" si="1"/>
        <v>0.58083126764916782</v>
      </c>
      <c r="AA25" s="67">
        <f t="shared" si="1"/>
        <v>0.58083126764916782</v>
      </c>
      <c r="AB25" s="67">
        <f t="shared" si="1"/>
        <v>0.58083126764916782</v>
      </c>
      <c r="AC25" s="67">
        <f t="shared" si="1"/>
        <v>0.58083126764916782</v>
      </c>
      <c r="AD25" s="67">
        <f t="shared" si="1"/>
        <v>0.58083126764916782</v>
      </c>
      <c r="AE25" s="67">
        <f t="shared" si="1"/>
        <v>0.58083126764916782</v>
      </c>
      <c r="AF25" s="67">
        <f t="shared" si="1"/>
        <v>0.58083126764916782</v>
      </c>
      <c r="AG25" s="67">
        <f t="shared" si="1"/>
        <v>0.58083126764916782</v>
      </c>
      <c r="AH25" s="67">
        <f t="shared" si="1"/>
        <v>0.58083126764916782</v>
      </c>
      <c r="AI25" s="67">
        <f t="shared" si="1"/>
        <v>0.58083126764916782</v>
      </c>
      <c r="AJ25" s="67">
        <f t="shared" si="1"/>
        <v>0.58083126764916782</v>
      </c>
      <c r="AK25" s="67">
        <f t="shared" si="1"/>
        <v>0.58083126764916782</v>
      </c>
      <c r="AL25" s="67">
        <f t="shared" si="1"/>
        <v>0.58083126764916782</v>
      </c>
      <c r="AM25" s="67">
        <f t="shared" si="1"/>
        <v>0.58083126764916782</v>
      </c>
      <c r="AN25" s="67">
        <f t="shared" si="1"/>
        <v>0.58083126764916782</v>
      </c>
      <c r="AO25" s="67">
        <f t="shared" si="1"/>
        <v>0.58083126764916782</v>
      </c>
      <c r="AP25" s="67">
        <f t="shared" si="1"/>
        <v>0.58083126764916782</v>
      </c>
      <c r="AQ25" s="67">
        <f t="shared" si="1"/>
        <v>0.58083126764916782</v>
      </c>
      <c r="AR25" s="67">
        <f t="shared" si="1"/>
        <v>0.58083126764916782</v>
      </c>
      <c r="AS25" s="67">
        <f t="shared" si="1"/>
        <v>0.58083126764916782</v>
      </c>
      <c r="AT25" s="67">
        <f t="shared" si="1"/>
        <v>0.58083126764916782</v>
      </c>
      <c r="AU25" s="67">
        <f t="shared" si="1"/>
        <v>0.58083126764916782</v>
      </c>
      <c r="AV25" s="67">
        <f t="shared" si="1"/>
        <v>0.58083126764916782</v>
      </c>
      <c r="AW25" s="67">
        <f t="shared" si="1"/>
        <v>0.58083126764916782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-1.5680000000000001</v>
      </c>
      <c r="F26" s="59">
        <f t="shared" ref="F26:BD26" si="2">F18+F25</f>
        <v>-1.832178029840585</v>
      </c>
      <c r="G26" s="59">
        <f t="shared" si="2"/>
        <v>-1.7749714353645691</v>
      </c>
      <c r="H26" s="59">
        <f t="shared" si="2"/>
        <v>-1.7124494714705731</v>
      </c>
      <c r="I26" s="59">
        <f t="shared" si="2"/>
        <v>-1.6435442461808758</v>
      </c>
      <c r="J26" s="59">
        <f t="shared" si="2"/>
        <v>-1.5686603962118988</v>
      </c>
      <c r="K26" s="59">
        <f t="shared" si="2"/>
        <v>-1.4850377760820532</v>
      </c>
      <c r="L26" s="59">
        <f t="shared" si="2"/>
        <v>-1.3965889661323918</v>
      </c>
      <c r="M26" s="59">
        <f t="shared" si="2"/>
        <v>0.43011519930636133</v>
      </c>
      <c r="N26" s="59">
        <f t="shared" si="2"/>
        <v>0.4679270850233363</v>
      </c>
      <c r="O26" s="59">
        <f t="shared" si="2"/>
        <v>0.5032095406565672</v>
      </c>
      <c r="P26" s="59">
        <f t="shared" si="2"/>
        <v>0.53508798025252013</v>
      </c>
      <c r="Q26" s="59">
        <f t="shared" si="2"/>
        <v>0.55676203124438517</v>
      </c>
      <c r="R26" s="59">
        <f t="shared" si="2"/>
        <v>0.56974096276789354</v>
      </c>
      <c r="S26" s="59">
        <f t="shared" si="2"/>
        <v>0.57583621915385796</v>
      </c>
      <c r="T26" s="59">
        <f t="shared" si="2"/>
        <v>0.57935412120234764</v>
      </c>
      <c r="U26" s="59">
        <f t="shared" si="2"/>
        <v>0.58083126764916782</v>
      </c>
      <c r="V26" s="59">
        <f t="shared" si="2"/>
        <v>0.58083126764916782</v>
      </c>
      <c r="W26" s="59">
        <f t="shared" si="2"/>
        <v>0.58083126764916782</v>
      </c>
      <c r="X26" s="59">
        <f t="shared" si="2"/>
        <v>0.58083126764916782</v>
      </c>
      <c r="Y26" s="59">
        <f t="shared" si="2"/>
        <v>0.58083126764916782</v>
      </c>
      <c r="Z26" s="59">
        <f t="shared" si="2"/>
        <v>0.58083126764916782</v>
      </c>
      <c r="AA26" s="59">
        <f t="shared" si="2"/>
        <v>0.58083126764916782</v>
      </c>
      <c r="AB26" s="59">
        <f t="shared" si="2"/>
        <v>0.58083126764916782</v>
      </c>
      <c r="AC26" s="59">
        <f t="shared" si="2"/>
        <v>0.58083126764916782</v>
      </c>
      <c r="AD26" s="59">
        <f t="shared" si="2"/>
        <v>0.58083126764916782</v>
      </c>
      <c r="AE26" s="59">
        <f t="shared" si="2"/>
        <v>0.58083126764916782</v>
      </c>
      <c r="AF26" s="59">
        <f t="shared" si="2"/>
        <v>0.58083126764916782</v>
      </c>
      <c r="AG26" s="59">
        <f t="shared" si="2"/>
        <v>0.58083126764916782</v>
      </c>
      <c r="AH26" s="59">
        <f t="shared" si="2"/>
        <v>0.58083126764916782</v>
      </c>
      <c r="AI26" s="59">
        <f t="shared" si="2"/>
        <v>0.58083126764916782</v>
      </c>
      <c r="AJ26" s="59">
        <f t="shared" si="2"/>
        <v>0.58083126764916782</v>
      </c>
      <c r="AK26" s="59">
        <f t="shared" si="2"/>
        <v>0.58083126764916782</v>
      </c>
      <c r="AL26" s="59">
        <f t="shared" si="2"/>
        <v>0.58083126764916782</v>
      </c>
      <c r="AM26" s="59">
        <f t="shared" si="2"/>
        <v>0.58083126764916782</v>
      </c>
      <c r="AN26" s="59">
        <f t="shared" si="2"/>
        <v>0.58083126764916782</v>
      </c>
      <c r="AO26" s="59">
        <f t="shared" si="2"/>
        <v>0.58083126764916782</v>
      </c>
      <c r="AP26" s="59">
        <f t="shared" si="2"/>
        <v>0.58083126764916782</v>
      </c>
      <c r="AQ26" s="59">
        <f t="shared" si="2"/>
        <v>0.58083126764916782</v>
      </c>
      <c r="AR26" s="59">
        <f t="shared" si="2"/>
        <v>0.58083126764916782</v>
      </c>
      <c r="AS26" s="59">
        <f t="shared" si="2"/>
        <v>0.58083126764916782</v>
      </c>
      <c r="AT26" s="59">
        <f t="shared" si="2"/>
        <v>0.58083126764916782</v>
      </c>
      <c r="AU26" s="59">
        <f t="shared" si="2"/>
        <v>0.58083126764916782</v>
      </c>
      <c r="AV26" s="59">
        <f t="shared" si="2"/>
        <v>0.58083126764916782</v>
      </c>
      <c r="AW26" s="59">
        <f t="shared" si="2"/>
        <v>0.58083126764916782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-1.2544000000000002</v>
      </c>
      <c r="F28" s="34">
        <f t="shared" ref="F28:AW28" si="4">F26*F27</f>
        <v>-1.4657424238724681</v>
      </c>
      <c r="G28" s="34">
        <f t="shared" si="4"/>
        <v>-1.4199771482916554</v>
      </c>
      <c r="H28" s="34">
        <f t="shared" si="4"/>
        <v>-1.3699595771764586</v>
      </c>
      <c r="I28" s="34">
        <f t="shared" si="4"/>
        <v>-1.3148353969447006</v>
      </c>
      <c r="J28" s="34">
        <f t="shared" si="4"/>
        <v>-1.2549283169695191</v>
      </c>
      <c r="K28" s="34">
        <f t="shared" si="4"/>
        <v>-1.1880302208656426</v>
      </c>
      <c r="L28" s="34">
        <f t="shared" si="4"/>
        <v>-1.1172711729059135</v>
      </c>
      <c r="M28" s="34">
        <f t="shared" si="4"/>
        <v>0.34409215944508909</v>
      </c>
      <c r="N28" s="34">
        <f t="shared" si="4"/>
        <v>0.37434166801866908</v>
      </c>
      <c r="O28" s="34">
        <f t="shared" si="4"/>
        <v>0.40256763252525379</v>
      </c>
      <c r="P28" s="34">
        <f t="shared" si="4"/>
        <v>0.42807038420201615</v>
      </c>
      <c r="Q28" s="34">
        <f t="shared" si="4"/>
        <v>0.44540962499550818</v>
      </c>
      <c r="R28" s="34">
        <f t="shared" si="4"/>
        <v>0.45579277021431486</v>
      </c>
      <c r="S28" s="34">
        <f t="shared" si="4"/>
        <v>0.46066897532308637</v>
      </c>
      <c r="T28" s="34">
        <f t="shared" si="4"/>
        <v>0.46348329696187812</v>
      </c>
      <c r="U28" s="34">
        <f t="shared" si="4"/>
        <v>0.46466501411933425</v>
      </c>
      <c r="V28" s="34">
        <f t="shared" si="4"/>
        <v>0.46466501411933425</v>
      </c>
      <c r="W28" s="34">
        <f t="shared" si="4"/>
        <v>0.46466501411933425</v>
      </c>
      <c r="X28" s="34">
        <f t="shared" si="4"/>
        <v>0.46466501411933425</v>
      </c>
      <c r="Y28" s="34">
        <f t="shared" si="4"/>
        <v>0.46466501411933425</v>
      </c>
      <c r="Z28" s="34">
        <f t="shared" si="4"/>
        <v>0.46466501411933425</v>
      </c>
      <c r="AA28" s="34">
        <f t="shared" si="4"/>
        <v>0.46466501411933425</v>
      </c>
      <c r="AB28" s="34">
        <f t="shared" si="4"/>
        <v>0.46466501411933425</v>
      </c>
      <c r="AC28" s="34">
        <f t="shared" si="4"/>
        <v>0.46466501411933425</v>
      </c>
      <c r="AD28" s="34">
        <f t="shared" si="4"/>
        <v>0.46466501411933425</v>
      </c>
      <c r="AE28" s="34">
        <f t="shared" si="4"/>
        <v>0.46466501411933425</v>
      </c>
      <c r="AF28" s="34">
        <f t="shared" si="4"/>
        <v>0.46466501411933425</v>
      </c>
      <c r="AG28" s="34">
        <f t="shared" si="4"/>
        <v>0.46466501411933425</v>
      </c>
      <c r="AH28" s="34">
        <f t="shared" si="4"/>
        <v>0.46466501411933425</v>
      </c>
      <c r="AI28" s="34">
        <f t="shared" si="4"/>
        <v>0.46466501411933425</v>
      </c>
      <c r="AJ28" s="34">
        <f t="shared" si="4"/>
        <v>0.46466501411933425</v>
      </c>
      <c r="AK28" s="34">
        <f t="shared" si="4"/>
        <v>0.46466501411933425</v>
      </c>
      <c r="AL28" s="34">
        <f t="shared" si="4"/>
        <v>0.46466501411933425</v>
      </c>
      <c r="AM28" s="34">
        <f t="shared" si="4"/>
        <v>0.46466501411933425</v>
      </c>
      <c r="AN28" s="34">
        <f t="shared" si="4"/>
        <v>0.46466501411933425</v>
      </c>
      <c r="AO28" s="34">
        <f t="shared" si="4"/>
        <v>0.46466501411933425</v>
      </c>
      <c r="AP28" s="34">
        <f t="shared" si="4"/>
        <v>0.46466501411933425</v>
      </c>
      <c r="AQ28" s="34">
        <f t="shared" si="4"/>
        <v>0.46466501411933425</v>
      </c>
      <c r="AR28" s="34">
        <f t="shared" si="4"/>
        <v>0.46466501411933425</v>
      </c>
      <c r="AS28" s="34">
        <f t="shared" si="4"/>
        <v>0.46466501411933425</v>
      </c>
      <c r="AT28" s="34">
        <f t="shared" si="4"/>
        <v>0.46466501411933425</v>
      </c>
      <c r="AU28" s="34">
        <f t="shared" si="4"/>
        <v>0.46466501411933425</v>
      </c>
      <c r="AV28" s="34">
        <f t="shared" si="4"/>
        <v>0.46466501411933425</v>
      </c>
      <c r="AW28" s="34">
        <f t="shared" si="4"/>
        <v>0.46466501411933425</v>
      </c>
      <c r="AX28" s="34"/>
      <c r="AY28" s="34"/>
      <c r="AZ28" s="34"/>
      <c r="BA28" s="34"/>
      <c r="BB28" s="34"/>
      <c r="BC28" s="34"/>
      <c r="BD28" s="34"/>
    </row>
    <row r="29" spans="1:56" x14ac:dyDescent="0.3">
      <c r="A29" s="115"/>
      <c r="B29" s="9" t="s">
        <v>92</v>
      </c>
      <c r="C29" s="11" t="s">
        <v>44</v>
      </c>
      <c r="D29" s="9" t="s">
        <v>40</v>
      </c>
      <c r="E29" s="34">
        <f>E26-E28</f>
        <v>-0.31359999999999988</v>
      </c>
      <c r="F29" s="34">
        <f t="shared" ref="F29:AW29" si="5">F26-F28</f>
        <v>-0.36643560596811686</v>
      </c>
      <c r="G29" s="34">
        <f t="shared" si="5"/>
        <v>-0.35499428707291369</v>
      </c>
      <c r="H29" s="34">
        <f t="shared" si="5"/>
        <v>-0.34248989429411458</v>
      </c>
      <c r="I29" s="34">
        <f t="shared" si="5"/>
        <v>-0.32870884923617516</v>
      </c>
      <c r="J29" s="34">
        <f t="shared" si="5"/>
        <v>-0.31373207924237967</v>
      </c>
      <c r="K29" s="34">
        <f t="shared" si="5"/>
        <v>-0.29700755521641065</v>
      </c>
      <c r="L29" s="34">
        <f t="shared" si="5"/>
        <v>-0.27931779322647832</v>
      </c>
      <c r="M29" s="34">
        <f t="shared" si="5"/>
        <v>8.6023039861272244E-2</v>
      </c>
      <c r="N29" s="34">
        <f t="shared" si="5"/>
        <v>9.3585417004667215E-2</v>
      </c>
      <c r="O29" s="34">
        <f t="shared" si="5"/>
        <v>0.10064190813131341</v>
      </c>
      <c r="P29" s="34">
        <f t="shared" si="5"/>
        <v>0.10701759605050398</v>
      </c>
      <c r="Q29" s="34">
        <f t="shared" si="5"/>
        <v>0.11135240624887699</v>
      </c>
      <c r="R29" s="34">
        <f t="shared" si="5"/>
        <v>0.11394819255357869</v>
      </c>
      <c r="S29" s="34">
        <f t="shared" si="5"/>
        <v>0.11516724383077159</v>
      </c>
      <c r="T29" s="34">
        <f t="shared" si="5"/>
        <v>0.11587082424046952</v>
      </c>
      <c r="U29" s="34">
        <f t="shared" si="5"/>
        <v>0.11616625352983356</v>
      </c>
      <c r="V29" s="34">
        <f t="shared" si="5"/>
        <v>0.11616625352983356</v>
      </c>
      <c r="W29" s="34">
        <f t="shared" si="5"/>
        <v>0.11616625352983356</v>
      </c>
      <c r="X29" s="34">
        <f t="shared" si="5"/>
        <v>0.11616625352983356</v>
      </c>
      <c r="Y29" s="34">
        <f t="shared" si="5"/>
        <v>0.11616625352983356</v>
      </c>
      <c r="Z29" s="34">
        <f t="shared" si="5"/>
        <v>0.11616625352983356</v>
      </c>
      <c r="AA29" s="34">
        <f t="shared" si="5"/>
        <v>0.11616625352983356</v>
      </c>
      <c r="AB29" s="34">
        <f t="shared" si="5"/>
        <v>0.11616625352983356</v>
      </c>
      <c r="AC29" s="34">
        <f t="shared" si="5"/>
        <v>0.11616625352983356</v>
      </c>
      <c r="AD29" s="34">
        <f t="shared" si="5"/>
        <v>0.11616625352983356</v>
      </c>
      <c r="AE29" s="34">
        <f t="shared" si="5"/>
        <v>0.11616625352983356</v>
      </c>
      <c r="AF29" s="34">
        <f t="shared" si="5"/>
        <v>0.11616625352983356</v>
      </c>
      <c r="AG29" s="34">
        <f t="shared" si="5"/>
        <v>0.11616625352983356</v>
      </c>
      <c r="AH29" s="34">
        <f t="shared" si="5"/>
        <v>0.11616625352983356</v>
      </c>
      <c r="AI29" s="34">
        <f t="shared" si="5"/>
        <v>0.11616625352983356</v>
      </c>
      <c r="AJ29" s="34">
        <f t="shared" si="5"/>
        <v>0.11616625352983356</v>
      </c>
      <c r="AK29" s="34">
        <f t="shared" si="5"/>
        <v>0.11616625352983356</v>
      </c>
      <c r="AL29" s="34">
        <f t="shared" si="5"/>
        <v>0.11616625352983356</v>
      </c>
      <c r="AM29" s="34">
        <f t="shared" si="5"/>
        <v>0.11616625352983356</v>
      </c>
      <c r="AN29" s="34">
        <f t="shared" si="5"/>
        <v>0.11616625352983356</v>
      </c>
      <c r="AO29" s="34">
        <f t="shared" si="5"/>
        <v>0.11616625352983356</v>
      </c>
      <c r="AP29" s="34">
        <f t="shared" si="5"/>
        <v>0.11616625352983356</v>
      </c>
      <c r="AQ29" s="34">
        <f t="shared" si="5"/>
        <v>0.11616625352983356</v>
      </c>
      <c r="AR29" s="34">
        <f t="shared" si="5"/>
        <v>0.11616625352983356</v>
      </c>
      <c r="AS29" s="34">
        <f t="shared" si="5"/>
        <v>0.11616625352983356</v>
      </c>
      <c r="AT29" s="34">
        <f t="shared" si="5"/>
        <v>0.11616625352983356</v>
      </c>
      <c r="AU29" s="34">
        <f t="shared" si="5"/>
        <v>0.11616625352983356</v>
      </c>
      <c r="AV29" s="34">
        <f t="shared" si="5"/>
        <v>0.11616625352983356</v>
      </c>
      <c r="AW29" s="34">
        <f t="shared" si="5"/>
        <v>0.11616625352983356</v>
      </c>
      <c r="AX29" s="34"/>
      <c r="AY29" s="34"/>
      <c r="AZ29" s="34"/>
      <c r="BA29" s="34"/>
      <c r="BB29" s="34"/>
      <c r="BC29" s="34"/>
      <c r="BD29" s="34"/>
    </row>
    <row r="30" spans="1:56" ht="16.5" hidden="1" customHeight="1" outlineLevel="1" x14ac:dyDescent="0.35">
      <c r="A30" s="115"/>
      <c r="B30" s="9" t="s">
        <v>1</v>
      </c>
      <c r="C30" s="11" t="s">
        <v>53</v>
      </c>
      <c r="D30" s="9" t="s">
        <v>40</v>
      </c>
      <c r="F30" s="34">
        <f>$E$28/'Fixed data'!$C$7</f>
        <v>-2.787555555555556E-2</v>
      </c>
      <c r="G30" s="34">
        <f>$E$28/'Fixed data'!$C$7</f>
        <v>-2.787555555555556E-2</v>
      </c>
      <c r="H30" s="34">
        <f>$E$28/'Fixed data'!$C$7</f>
        <v>-2.787555555555556E-2</v>
      </c>
      <c r="I30" s="34">
        <f>$E$28/'Fixed data'!$C$7</f>
        <v>-2.787555555555556E-2</v>
      </c>
      <c r="J30" s="34">
        <f>$E$28/'Fixed data'!$C$7</f>
        <v>-2.787555555555556E-2</v>
      </c>
      <c r="K30" s="34">
        <f>$E$28/'Fixed data'!$C$7</f>
        <v>-2.787555555555556E-2</v>
      </c>
      <c r="L30" s="34">
        <f>$E$28/'Fixed data'!$C$7</f>
        <v>-2.787555555555556E-2</v>
      </c>
      <c r="M30" s="34">
        <f>$E$28/'Fixed data'!$C$7</f>
        <v>-2.787555555555556E-2</v>
      </c>
      <c r="N30" s="34">
        <f>$E$28/'Fixed data'!$C$7</f>
        <v>-2.787555555555556E-2</v>
      </c>
      <c r="O30" s="34">
        <f>$E$28/'Fixed data'!$C$7</f>
        <v>-2.787555555555556E-2</v>
      </c>
      <c r="P30" s="34">
        <f>$E$28/'Fixed data'!$C$7</f>
        <v>-2.787555555555556E-2</v>
      </c>
      <c r="Q30" s="34">
        <f>$E$28/'Fixed data'!$C$7</f>
        <v>-2.787555555555556E-2</v>
      </c>
      <c r="R30" s="34">
        <f>$E$28/'Fixed data'!$C$7</f>
        <v>-2.787555555555556E-2</v>
      </c>
      <c r="S30" s="34">
        <f>$E$28/'Fixed data'!$C$7</f>
        <v>-2.787555555555556E-2</v>
      </c>
      <c r="T30" s="34">
        <f>$E$28/'Fixed data'!$C$7</f>
        <v>-2.787555555555556E-2</v>
      </c>
      <c r="U30" s="34">
        <f>$E$28/'Fixed data'!$C$7</f>
        <v>-2.787555555555556E-2</v>
      </c>
      <c r="V30" s="34">
        <f>$E$28/'Fixed data'!$C$7</f>
        <v>-2.787555555555556E-2</v>
      </c>
      <c r="W30" s="34">
        <f>$E$28/'Fixed data'!$C$7</f>
        <v>-2.787555555555556E-2</v>
      </c>
      <c r="X30" s="34">
        <f>$E$28/'Fixed data'!$C$7</f>
        <v>-2.787555555555556E-2</v>
      </c>
      <c r="Y30" s="34">
        <f>$E$28/'Fixed data'!$C$7</f>
        <v>-2.787555555555556E-2</v>
      </c>
      <c r="Z30" s="34">
        <f>$E$28/'Fixed data'!$C$7</f>
        <v>-2.787555555555556E-2</v>
      </c>
      <c r="AA30" s="34">
        <f>$E$28/'Fixed data'!$C$7</f>
        <v>-2.787555555555556E-2</v>
      </c>
      <c r="AB30" s="34">
        <f>$E$28/'Fixed data'!$C$7</f>
        <v>-2.787555555555556E-2</v>
      </c>
      <c r="AC30" s="34">
        <f>$E$28/'Fixed data'!$C$7</f>
        <v>-2.787555555555556E-2</v>
      </c>
      <c r="AD30" s="34">
        <f>$E$28/'Fixed data'!$C$7</f>
        <v>-2.787555555555556E-2</v>
      </c>
      <c r="AE30" s="34">
        <f>$E$28/'Fixed data'!$C$7</f>
        <v>-2.787555555555556E-2</v>
      </c>
      <c r="AF30" s="34">
        <f>$E$28/'Fixed data'!$C$7</f>
        <v>-2.787555555555556E-2</v>
      </c>
      <c r="AG30" s="34">
        <f>$E$28/'Fixed data'!$C$7</f>
        <v>-2.787555555555556E-2</v>
      </c>
      <c r="AH30" s="34">
        <f>$E$28/'Fixed data'!$C$7</f>
        <v>-2.787555555555556E-2</v>
      </c>
      <c r="AI30" s="34">
        <f>$E$28/'Fixed data'!$C$7</f>
        <v>-2.787555555555556E-2</v>
      </c>
      <c r="AJ30" s="34">
        <f>$E$28/'Fixed data'!$C$7</f>
        <v>-2.787555555555556E-2</v>
      </c>
      <c r="AK30" s="34">
        <f>$E$28/'Fixed data'!$C$7</f>
        <v>-2.787555555555556E-2</v>
      </c>
      <c r="AL30" s="34">
        <f>$E$28/'Fixed data'!$C$7</f>
        <v>-2.787555555555556E-2</v>
      </c>
      <c r="AM30" s="34">
        <f>$E$28/'Fixed data'!$C$7</f>
        <v>-2.787555555555556E-2</v>
      </c>
      <c r="AN30" s="34">
        <f>$E$28/'Fixed data'!$C$7</f>
        <v>-2.787555555555556E-2</v>
      </c>
      <c r="AO30" s="34">
        <f>$E$28/'Fixed data'!$C$7</f>
        <v>-2.787555555555556E-2</v>
      </c>
      <c r="AP30" s="34">
        <f>$E$28/'Fixed data'!$C$7</f>
        <v>-2.787555555555556E-2</v>
      </c>
      <c r="AQ30" s="34">
        <f>$E$28/'Fixed data'!$C$7</f>
        <v>-2.787555555555556E-2</v>
      </c>
      <c r="AR30" s="34">
        <f>$E$28/'Fixed data'!$C$7</f>
        <v>-2.787555555555556E-2</v>
      </c>
      <c r="AS30" s="34">
        <f>$E$28/'Fixed data'!$C$7</f>
        <v>-2.787555555555556E-2</v>
      </c>
      <c r="AT30" s="34">
        <f>$E$28/'Fixed data'!$C$7</f>
        <v>-2.787555555555556E-2</v>
      </c>
      <c r="AU30" s="34">
        <f>$E$28/'Fixed data'!$C$7</f>
        <v>-2.787555555555556E-2</v>
      </c>
      <c r="AV30" s="34">
        <f>$E$28/'Fixed data'!$C$7</f>
        <v>-2.787555555555556E-2</v>
      </c>
      <c r="AW30" s="34">
        <f>$E$28/'Fixed data'!$C$7</f>
        <v>-2.787555555555556E-2</v>
      </c>
      <c r="AX30" s="34">
        <f>$E$28/'Fixed data'!$C$7</f>
        <v>-2.787555555555556E-2</v>
      </c>
      <c r="AY30" s="34"/>
      <c r="AZ30" s="34"/>
      <c r="BA30" s="34"/>
      <c r="BB30" s="34"/>
      <c r="BC30" s="34"/>
      <c r="BD30" s="34"/>
    </row>
    <row r="31" spans="1:56" ht="16.5" hidden="1" customHeight="1" outlineLevel="1" x14ac:dyDescent="0.35">
      <c r="A31" s="115"/>
      <c r="B31" s="9" t="s">
        <v>2</v>
      </c>
      <c r="C31" s="11" t="s">
        <v>54</v>
      </c>
      <c r="D31" s="9" t="s">
        <v>40</v>
      </c>
      <c r="F31" s="34"/>
      <c r="G31" s="34">
        <f>$F$28/'Fixed data'!$C$7</f>
        <v>-3.2572053863832627E-2</v>
      </c>
      <c r="H31" s="34">
        <f>$F$28/'Fixed data'!$C$7</f>
        <v>-3.2572053863832627E-2</v>
      </c>
      <c r="I31" s="34">
        <f>$F$28/'Fixed data'!$C$7</f>
        <v>-3.2572053863832627E-2</v>
      </c>
      <c r="J31" s="34">
        <f>$F$28/'Fixed data'!$C$7</f>
        <v>-3.2572053863832627E-2</v>
      </c>
      <c r="K31" s="34">
        <f>$F$28/'Fixed data'!$C$7</f>
        <v>-3.2572053863832627E-2</v>
      </c>
      <c r="L31" s="34">
        <f>$F$28/'Fixed data'!$C$7</f>
        <v>-3.2572053863832627E-2</v>
      </c>
      <c r="M31" s="34">
        <f>$F$28/'Fixed data'!$C$7</f>
        <v>-3.2572053863832627E-2</v>
      </c>
      <c r="N31" s="34">
        <f>$F$28/'Fixed data'!$C$7</f>
        <v>-3.2572053863832627E-2</v>
      </c>
      <c r="O31" s="34">
        <f>$F$28/'Fixed data'!$C$7</f>
        <v>-3.2572053863832627E-2</v>
      </c>
      <c r="P31" s="34">
        <f>$F$28/'Fixed data'!$C$7</f>
        <v>-3.2572053863832627E-2</v>
      </c>
      <c r="Q31" s="34">
        <f>$F$28/'Fixed data'!$C$7</f>
        <v>-3.2572053863832627E-2</v>
      </c>
      <c r="R31" s="34">
        <f>$F$28/'Fixed data'!$C$7</f>
        <v>-3.2572053863832627E-2</v>
      </c>
      <c r="S31" s="34">
        <f>$F$28/'Fixed data'!$C$7</f>
        <v>-3.2572053863832627E-2</v>
      </c>
      <c r="T31" s="34">
        <f>$F$28/'Fixed data'!$C$7</f>
        <v>-3.2572053863832627E-2</v>
      </c>
      <c r="U31" s="34">
        <f>$F$28/'Fixed data'!$C$7</f>
        <v>-3.2572053863832627E-2</v>
      </c>
      <c r="V31" s="34">
        <f>$F$28/'Fixed data'!$C$7</f>
        <v>-3.2572053863832627E-2</v>
      </c>
      <c r="W31" s="34">
        <f>$F$28/'Fixed data'!$C$7</f>
        <v>-3.2572053863832627E-2</v>
      </c>
      <c r="X31" s="34">
        <f>$F$28/'Fixed data'!$C$7</f>
        <v>-3.2572053863832627E-2</v>
      </c>
      <c r="Y31" s="34">
        <f>$F$28/'Fixed data'!$C$7</f>
        <v>-3.2572053863832627E-2</v>
      </c>
      <c r="Z31" s="34">
        <f>$F$28/'Fixed data'!$C$7</f>
        <v>-3.2572053863832627E-2</v>
      </c>
      <c r="AA31" s="34">
        <f>$F$28/'Fixed data'!$C$7</f>
        <v>-3.2572053863832627E-2</v>
      </c>
      <c r="AB31" s="34">
        <f>$F$28/'Fixed data'!$C$7</f>
        <v>-3.2572053863832627E-2</v>
      </c>
      <c r="AC31" s="34">
        <f>$F$28/'Fixed data'!$C$7</f>
        <v>-3.2572053863832627E-2</v>
      </c>
      <c r="AD31" s="34">
        <f>$F$28/'Fixed data'!$C$7</f>
        <v>-3.2572053863832627E-2</v>
      </c>
      <c r="AE31" s="34">
        <f>$F$28/'Fixed data'!$C$7</f>
        <v>-3.2572053863832627E-2</v>
      </c>
      <c r="AF31" s="34">
        <f>$F$28/'Fixed data'!$C$7</f>
        <v>-3.2572053863832627E-2</v>
      </c>
      <c r="AG31" s="34">
        <f>$F$28/'Fixed data'!$C$7</f>
        <v>-3.2572053863832627E-2</v>
      </c>
      <c r="AH31" s="34">
        <f>$F$28/'Fixed data'!$C$7</f>
        <v>-3.2572053863832627E-2</v>
      </c>
      <c r="AI31" s="34">
        <f>$F$28/'Fixed data'!$C$7</f>
        <v>-3.2572053863832627E-2</v>
      </c>
      <c r="AJ31" s="34">
        <f>$F$28/'Fixed data'!$C$7</f>
        <v>-3.2572053863832627E-2</v>
      </c>
      <c r="AK31" s="34">
        <f>$F$28/'Fixed data'!$C$7</f>
        <v>-3.2572053863832627E-2</v>
      </c>
      <c r="AL31" s="34">
        <f>$F$28/'Fixed data'!$C$7</f>
        <v>-3.2572053863832627E-2</v>
      </c>
      <c r="AM31" s="34">
        <f>$F$28/'Fixed data'!$C$7</f>
        <v>-3.2572053863832627E-2</v>
      </c>
      <c r="AN31" s="34">
        <f>$F$28/'Fixed data'!$C$7</f>
        <v>-3.2572053863832627E-2</v>
      </c>
      <c r="AO31" s="34">
        <f>$F$28/'Fixed data'!$C$7</f>
        <v>-3.2572053863832627E-2</v>
      </c>
      <c r="AP31" s="34">
        <f>$F$28/'Fixed data'!$C$7</f>
        <v>-3.2572053863832627E-2</v>
      </c>
      <c r="AQ31" s="34">
        <f>$F$28/'Fixed data'!$C$7</f>
        <v>-3.2572053863832627E-2</v>
      </c>
      <c r="AR31" s="34">
        <f>$F$28/'Fixed data'!$C$7</f>
        <v>-3.2572053863832627E-2</v>
      </c>
      <c r="AS31" s="34">
        <f>$F$28/'Fixed data'!$C$7</f>
        <v>-3.2572053863832627E-2</v>
      </c>
      <c r="AT31" s="34">
        <f>$F$28/'Fixed data'!$C$7</f>
        <v>-3.2572053863832627E-2</v>
      </c>
      <c r="AU31" s="34">
        <f>$F$28/'Fixed data'!$C$7</f>
        <v>-3.2572053863832627E-2</v>
      </c>
      <c r="AV31" s="34">
        <f>$F$28/'Fixed data'!$C$7</f>
        <v>-3.2572053863832627E-2</v>
      </c>
      <c r="AW31" s="34">
        <f>$F$28/'Fixed data'!$C$7</f>
        <v>-3.2572053863832627E-2</v>
      </c>
      <c r="AX31" s="34">
        <f>$F$28/'Fixed data'!$C$7</f>
        <v>-3.2572053863832627E-2</v>
      </c>
      <c r="AY31" s="34">
        <f>$F$28/'Fixed data'!$C$7</f>
        <v>-3.2572053863832627E-2</v>
      </c>
      <c r="AZ31" s="34"/>
      <c r="BA31" s="34"/>
      <c r="BB31" s="34"/>
      <c r="BC31" s="34"/>
      <c r="BD31" s="34"/>
    </row>
    <row r="32" spans="1:56" ht="16.5" hidden="1" customHeight="1" outlineLevel="1" x14ac:dyDescent="0.35">
      <c r="A32" s="115"/>
      <c r="B32" s="9" t="s">
        <v>3</v>
      </c>
      <c r="C32" s="11" t="s">
        <v>55</v>
      </c>
      <c r="D32" s="9" t="s">
        <v>40</v>
      </c>
      <c r="F32" s="34"/>
      <c r="G32" s="34"/>
      <c r="H32" s="34">
        <f>$G$28/'Fixed data'!$C$7</f>
        <v>-3.1555047739814567E-2</v>
      </c>
      <c r="I32" s="34">
        <f>$G$28/'Fixed data'!$C$7</f>
        <v>-3.1555047739814567E-2</v>
      </c>
      <c r="J32" s="34">
        <f>$G$28/'Fixed data'!$C$7</f>
        <v>-3.1555047739814567E-2</v>
      </c>
      <c r="K32" s="34">
        <f>$G$28/'Fixed data'!$C$7</f>
        <v>-3.1555047739814567E-2</v>
      </c>
      <c r="L32" s="34">
        <f>$G$28/'Fixed data'!$C$7</f>
        <v>-3.1555047739814567E-2</v>
      </c>
      <c r="M32" s="34">
        <f>$G$28/'Fixed data'!$C$7</f>
        <v>-3.1555047739814567E-2</v>
      </c>
      <c r="N32" s="34">
        <f>$G$28/'Fixed data'!$C$7</f>
        <v>-3.1555047739814567E-2</v>
      </c>
      <c r="O32" s="34">
        <f>$G$28/'Fixed data'!$C$7</f>
        <v>-3.1555047739814567E-2</v>
      </c>
      <c r="P32" s="34">
        <f>$G$28/'Fixed data'!$C$7</f>
        <v>-3.1555047739814567E-2</v>
      </c>
      <c r="Q32" s="34">
        <f>$G$28/'Fixed data'!$C$7</f>
        <v>-3.1555047739814567E-2</v>
      </c>
      <c r="R32" s="34">
        <f>$G$28/'Fixed data'!$C$7</f>
        <v>-3.1555047739814567E-2</v>
      </c>
      <c r="S32" s="34">
        <f>$G$28/'Fixed data'!$C$7</f>
        <v>-3.1555047739814567E-2</v>
      </c>
      <c r="T32" s="34">
        <f>$G$28/'Fixed data'!$C$7</f>
        <v>-3.1555047739814567E-2</v>
      </c>
      <c r="U32" s="34">
        <f>$G$28/'Fixed data'!$C$7</f>
        <v>-3.1555047739814567E-2</v>
      </c>
      <c r="V32" s="34">
        <f>$G$28/'Fixed data'!$C$7</f>
        <v>-3.1555047739814567E-2</v>
      </c>
      <c r="W32" s="34">
        <f>$G$28/'Fixed data'!$C$7</f>
        <v>-3.1555047739814567E-2</v>
      </c>
      <c r="X32" s="34">
        <f>$G$28/'Fixed data'!$C$7</f>
        <v>-3.1555047739814567E-2</v>
      </c>
      <c r="Y32" s="34">
        <f>$G$28/'Fixed data'!$C$7</f>
        <v>-3.1555047739814567E-2</v>
      </c>
      <c r="Z32" s="34">
        <f>$G$28/'Fixed data'!$C$7</f>
        <v>-3.1555047739814567E-2</v>
      </c>
      <c r="AA32" s="34">
        <f>$G$28/'Fixed data'!$C$7</f>
        <v>-3.1555047739814567E-2</v>
      </c>
      <c r="AB32" s="34">
        <f>$G$28/'Fixed data'!$C$7</f>
        <v>-3.1555047739814567E-2</v>
      </c>
      <c r="AC32" s="34">
        <f>$G$28/'Fixed data'!$C$7</f>
        <v>-3.1555047739814567E-2</v>
      </c>
      <c r="AD32" s="34">
        <f>$G$28/'Fixed data'!$C$7</f>
        <v>-3.1555047739814567E-2</v>
      </c>
      <c r="AE32" s="34">
        <f>$G$28/'Fixed data'!$C$7</f>
        <v>-3.1555047739814567E-2</v>
      </c>
      <c r="AF32" s="34">
        <f>$G$28/'Fixed data'!$C$7</f>
        <v>-3.1555047739814567E-2</v>
      </c>
      <c r="AG32" s="34">
        <f>$G$28/'Fixed data'!$C$7</f>
        <v>-3.1555047739814567E-2</v>
      </c>
      <c r="AH32" s="34">
        <f>$G$28/'Fixed data'!$C$7</f>
        <v>-3.1555047739814567E-2</v>
      </c>
      <c r="AI32" s="34">
        <f>$G$28/'Fixed data'!$C$7</f>
        <v>-3.1555047739814567E-2</v>
      </c>
      <c r="AJ32" s="34">
        <f>$G$28/'Fixed data'!$C$7</f>
        <v>-3.1555047739814567E-2</v>
      </c>
      <c r="AK32" s="34">
        <f>$G$28/'Fixed data'!$C$7</f>
        <v>-3.1555047739814567E-2</v>
      </c>
      <c r="AL32" s="34">
        <f>$G$28/'Fixed data'!$C$7</f>
        <v>-3.1555047739814567E-2</v>
      </c>
      <c r="AM32" s="34">
        <f>$G$28/'Fixed data'!$C$7</f>
        <v>-3.1555047739814567E-2</v>
      </c>
      <c r="AN32" s="34">
        <f>$G$28/'Fixed data'!$C$7</f>
        <v>-3.1555047739814567E-2</v>
      </c>
      <c r="AO32" s="34">
        <f>$G$28/'Fixed data'!$C$7</f>
        <v>-3.1555047739814567E-2</v>
      </c>
      <c r="AP32" s="34">
        <f>$G$28/'Fixed data'!$C$7</f>
        <v>-3.1555047739814567E-2</v>
      </c>
      <c r="AQ32" s="34">
        <f>$G$28/'Fixed data'!$C$7</f>
        <v>-3.1555047739814567E-2</v>
      </c>
      <c r="AR32" s="34">
        <f>$G$28/'Fixed data'!$C$7</f>
        <v>-3.1555047739814567E-2</v>
      </c>
      <c r="AS32" s="34">
        <f>$G$28/'Fixed data'!$C$7</f>
        <v>-3.1555047739814567E-2</v>
      </c>
      <c r="AT32" s="34">
        <f>$G$28/'Fixed data'!$C$7</f>
        <v>-3.1555047739814567E-2</v>
      </c>
      <c r="AU32" s="34">
        <f>$G$28/'Fixed data'!$C$7</f>
        <v>-3.1555047739814567E-2</v>
      </c>
      <c r="AV32" s="34">
        <f>$G$28/'Fixed data'!$C$7</f>
        <v>-3.1555047739814567E-2</v>
      </c>
      <c r="AW32" s="34">
        <f>$G$28/'Fixed data'!$C$7</f>
        <v>-3.1555047739814567E-2</v>
      </c>
      <c r="AX32" s="34">
        <f>$G$28/'Fixed data'!$C$7</f>
        <v>-3.1555047739814567E-2</v>
      </c>
      <c r="AY32" s="34">
        <f>$G$28/'Fixed data'!$C$7</f>
        <v>-3.1555047739814567E-2</v>
      </c>
      <c r="AZ32" s="34">
        <f>$G$28/'Fixed data'!$C$7</f>
        <v>-3.1555047739814567E-2</v>
      </c>
      <c r="BA32" s="34"/>
      <c r="BB32" s="34"/>
      <c r="BC32" s="34"/>
      <c r="BD32" s="34"/>
    </row>
    <row r="33" spans="1:57" ht="16.5" hidden="1" customHeight="1" outlineLevel="1" x14ac:dyDescent="0.35">
      <c r="A33" s="115"/>
      <c r="B33" s="9" t="s">
        <v>4</v>
      </c>
      <c r="C33" s="11" t="s">
        <v>56</v>
      </c>
      <c r="D33" s="9" t="s">
        <v>40</v>
      </c>
      <c r="F33" s="34"/>
      <c r="G33" s="34"/>
      <c r="H33" s="34"/>
      <c r="I33" s="34">
        <f>$H$28/'Fixed data'!$C$7</f>
        <v>-3.0443546159476857E-2</v>
      </c>
      <c r="J33" s="34">
        <f>$H$28/'Fixed data'!$C$7</f>
        <v>-3.0443546159476857E-2</v>
      </c>
      <c r="K33" s="34">
        <f>$H$28/'Fixed data'!$C$7</f>
        <v>-3.0443546159476857E-2</v>
      </c>
      <c r="L33" s="34">
        <f>$H$28/'Fixed data'!$C$7</f>
        <v>-3.0443546159476857E-2</v>
      </c>
      <c r="M33" s="34">
        <f>$H$28/'Fixed data'!$C$7</f>
        <v>-3.0443546159476857E-2</v>
      </c>
      <c r="N33" s="34">
        <f>$H$28/'Fixed data'!$C$7</f>
        <v>-3.0443546159476857E-2</v>
      </c>
      <c r="O33" s="34">
        <f>$H$28/'Fixed data'!$C$7</f>
        <v>-3.0443546159476857E-2</v>
      </c>
      <c r="P33" s="34">
        <f>$H$28/'Fixed data'!$C$7</f>
        <v>-3.0443546159476857E-2</v>
      </c>
      <c r="Q33" s="34">
        <f>$H$28/'Fixed data'!$C$7</f>
        <v>-3.0443546159476857E-2</v>
      </c>
      <c r="R33" s="34">
        <f>$H$28/'Fixed data'!$C$7</f>
        <v>-3.0443546159476857E-2</v>
      </c>
      <c r="S33" s="34">
        <f>$H$28/'Fixed data'!$C$7</f>
        <v>-3.0443546159476857E-2</v>
      </c>
      <c r="T33" s="34">
        <f>$H$28/'Fixed data'!$C$7</f>
        <v>-3.0443546159476857E-2</v>
      </c>
      <c r="U33" s="34">
        <f>$H$28/'Fixed data'!$C$7</f>
        <v>-3.0443546159476857E-2</v>
      </c>
      <c r="V33" s="34">
        <f>$H$28/'Fixed data'!$C$7</f>
        <v>-3.0443546159476857E-2</v>
      </c>
      <c r="W33" s="34">
        <f>$H$28/'Fixed data'!$C$7</f>
        <v>-3.0443546159476857E-2</v>
      </c>
      <c r="X33" s="34">
        <f>$H$28/'Fixed data'!$C$7</f>
        <v>-3.0443546159476857E-2</v>
      </c>
      <c r="Y33" s="34">
        <f>$H$28/'Fixed data'!$C$7</f>
        <v>-3.0443546159476857E-2</v>
      </c>
      <c r="Z33" s="34">
        <f>$H$28/'Fixed data'!$C$7</f>
        <v>-3.0443546159476857E-2</v>
      </c>
      <c r="AA33" s="34">
        <f>$H$28/'Fixed data'!$C$7</f>
        <v>-3.0443546159476857E-2</v>
      </c>
      <c r="AB33" s="34">
        <f>$H$28/'Fixed data'!$C$7</f>
        <v>-3.0443546159476857E-2</v>
      </c>
      <c r="AC33" s="34">
        <f>$H$28/'Fixed data'!$C$7</f>
        <v>-3.0443546159476857E-2</v>
      </c>
      <c r="AD33" s="34">
        <f>$H$28/'Fixed data'!$C$7</f>
        <v>-3.0443546159476857E-2</v>
      </c>
      <c r="AE33" s="34">
        <f>$H$28/'Fixed data'!$C$7</f>
        <v>-3.0443546159476857E-2</v>
      </c>
      <c r="AF33" s="34">
        <f>$H$28/'Fixed data'!$C$7</f>
        <v>-3.0443546159476857E-2</v>
      </c>
      <c r="AG33" s="34">
        <f>$H$28/'Fixed data'!$C$7</f>
        <v>-3.0443546159476857E-2</v>
      </c>
      <c r="AH33" s="34">
        <f>$H$28/'Fixed data'!$C$7</f>
        <v>-3.0443546159476857E-2</v>
      </c>
      <c r="AI33" s="34">
        <f>$H$28/'Fixed data'!$C$7</f>
        <v>-3.0443546159476857E-2</v>
      </c>
      <c r="AJ33" s="34">
        <f>$H$28/'Fixed data'!$C$7</f>
        <v>-3.0443546159476857E-2</v>
      </c>
      <c r="AK33" s="34">
        <f>$H$28/'Fixed data'!$C$7</f>
        <v>-3.0443546159476857E-2</v>
      </c>
      <c r="AL33" s="34">
        <f>$H$28/'Fixed data'!$C$7</f>
        <v>-3.0443546159476857E-2</v>
      </c>
      <c r="AM33" s="34">
        <f>$H$28/'Fixed data'!$C$7</f>
        <v>-3.0443546159476857E-2</v>
      </c>
      <c r="AN33" s="34">
        <f>$H$28/'Fixed data'!$C$7</f>
        <v>-3.0443546159476857E-2</v>
      </c>
      <c r="AO33" s="34">
        <f>$H$28/'Fixed data'!$C$7</f>
        <v>-3.0443546159476857E-2</v>
      </c>
      <c r="AP33" s="34">
        <f>$H$28/'Fixed data'!$C$7</f>
        <v>-3.0443546159476857E-2</v>
      </c>
      <c r="AQ33" s="34">
        <f>$H$28/'Fixed data'!$C$7</f>
        <v>-3.0443546159476857E-2</v>
      </c>
      <c r="AR33" s="34">
        <f>$H$28/'Fixed data'!$C$7</f>
        <v>-3.0443546159476857E-2</v>
      </c>
      <c r="AS33" s="34">
        <f>$H$28/'Fixed data'!$C$7</f>
        <v>-3.0443546159476857E-2</v>
      </c>
      <c r="AT33" s="34">
        <f>$H$28/'Fixed data'!$C$7</f>
        <v>-3.0443546159476857E-2</v>
      </c>
      <c r="AU33" s="34">
        <f>$H$28/'Fixed data'!$C$7</f>
        <v>-3.0443546159476857E-2</v>
      </c>
      <c r="AV33" s="34">
        <f>$H$28/'Fixed data'!$C$7</f>
        <v>-3.0443546159476857E-2</v>
      </c>
      <c r="AW33" s="34">
        <f>$H$28/'Fixed data'!$C$7</f>
        <v>-3.0443546159476857E-2</v>
      </c>
      <c r="AX33" s="34">
        <f>$H$28/'Fixed data'!$C$7</f>
        <v>-3.0443546159476857E-2</v>
      </c>
      <c r="AY33" s="34">
        <f>$H$28/'Fixed data'!$C$7</f>
        <v>-3.0443546159476857E-2</v>
      </c>
      <c r="AZ33" s="34">
        <f>$H$28/'Fixed data'!$C$7</f>
        <v>-3.0443546159476857E-2</v>
      </c>
      <c r="BA33" s="34">
        <f>$H$28/'Fixed data'!$C$7</f>
        <v>-3.0443546159476857E-2</v>
      </c>
      <c r="BB33" s="34"/>
      <c r="BC33" s="34"/>
      <c r="BD33" s="34"/>
    </row>
    <row r="34" spans="1:57" ht="16.5" hidden="1" customHeight="1" outlineLevel="1" x14ac:dyDescent="0.35">
      <c r="A34" s="115"/>
      <c r="B34" s="9" t="s">
        <v>5</v>
      </c>
      <c r="C34" s="11" t="s">
        <v>57</v>
      </c>
      <c r="D34" s="9" t="s">
        <v>40</v>
      </c>
      <c r="F34" s="34"/>
      <c r="G34" s="34"/>
      <c r="H34" s="34"/>
      <c r="I34" s="34"/>
      <c r="J34" s="34">
        <f>$I$28/'Fixed data'!$C$7</f>
        <v>-2.9218564376548902E-2</v>
      </c>
      <c r="K34" s="34">
        <f>$I$28/'Fixed data'!$C$7</f>
        <v>-2.9218564376548902E-2</v>
      </c>
      <c r="L34" s="34">
        <f>$I$28/'Fixed data'!$C$7</f>
        <v>-2.9218564376548902E-2</v>
      </c>
      <c r="M34" s="34">
        <f>$I$28/'Fixed data'!$C$7</f>
        <v>-2.9218564376548902E-2</v>
      </c>
      <c r="N34" s="34">
        <f>$I$28/'Fixed data'!$C$7</f>
        <v>-2.9218564376548902E-2</v>
      </c>
      <c r="O34" s="34">
        <f>$I$28/'Fixed data'!$C$7</f>
        <v>-2.9218564376548902E-2</v>
      </c>
      <c r="P34" s="34">
        <f>$I$28/'Fixed data'!$C$7</f>
        <v>-2.9218564376548902E-2</v>
      </c>
      <c r="Q34" s="34">
        <f>$I$28/'Fixed data'!$C$7</f>
        <v>-2.9218564376548902E-2</v>
      </c>
      <c r="R34" s="34">
        <f>$I$28/'Fixed data'!$C$7</f>
        <v>-2.9218564376548902E-2</v>
      </c>
      <c r="S34" s="34">
        <f>$I$28/'Fixed data'!$C$7</f>
        <v>-2.9218564376548902E-2</v>
      </c>
      <c r="T34" s="34">
        <f>$I$28/'Fixed data'!$C$7</f>
        <v>-2.9218564376548902E-2</v>
      </c>
      <c r="U34" s="34">
        <f>$I$28/'Fixed data'!$C$7</f>
        <v>-2.9218564376548902E-2</v>
      </c>
      <c r="V34" s="34">
        <f>$I$28/'Fixed data'!$C$7</f>
        <v>-2.9218564376548902E-2</v>
      </c>
      <c r="W34" s="34">
        <f>$I$28/'Fixed data'!$C$7</f>
        <v>-2.9218564376548902E-2</v>
      </c>
      <c r="X34" s="34">
        <f>$I$28/'Fixed data'!$C$7</f>
        <v>-2.9218564376548902E-2</v>
      </c>
      <c r="Y34" s="34">
        <f>$I$28/'Fixed data'!$C$7</f>
        <v>-2.9218564376548902E-2</v>
      </c>
      <c r="Z34" s="34">
        <f>$I$28/'Fixed data'!$C$7</f>
        <v>-2.9218564376548902E-2</v>
      </c>
      <c r="AA34" s="34">
        <f>$I$28/'Fixed data'!$C$7</f>
        <v>-2.9218564376548902E-2</v>
      </c>
      <c r="AB34" s="34">
        <f>$I$28/'Fixed data'!$C$7</f>
        <v>-2.9218564376548902E-2</v>
      </c>
      <c r="AC34" s="34">
        <f>$I$28/'Fixed data'!$C$7</f>
        <v>-2.9218564376548902E-2</v>
      </c>
      <c r="AD34" s="34">
        <f>$I$28/'Fixed data'!$C$7</f>
        <v>-2.9218564376548902E-2</v>
      </c>
      <c r="AE34" s="34">
        <f>$I$28/'Fixed data'!$C$7</f>
        <v>-2.9218564376548902E-2</v>
      </c>
      <c r="AF34" s="34">
        <f>$I$28/'Fixed data'!$C$7</f>
        <v>-2.9218564376548902E-2</v>
      </c>
      <c r="AG34" s="34">
        <f>$I$28/'Fixed data'!$C$7</f>
        <v>-2.9218564376548902E-2</v>
      </c>
      <c r="AH34" s="34">
        <f>$I$28/'Fixed data'!$C$7</f>
        <v>-2.9218564376548902E-2</v>
      </c>
      <c r="AI34" s="34">
        <f>$I$28/'Fixed data'!$C$7</f>
        <v>-2.9218564376548902E-2</v>
      </c>
      <c r="AJ34" s="34">
        <f>$I$28/'Fixed data'!$C$7</f>
        <v>-2.9218564376548902E-2</v>
      </c>
      <c r="AK34" s="34">
        <f>$I$28/'Fixed data'!$C$7</f>
        <v>-2.9218564376548902E-2</v>
      </c>
      <c r="AL34" s="34">
        <f>$I$28/'Fixed data'!$C$7</f>
        <v>-2.9218564376548902E-2</v>
      </c>
      <c r="AM34" s="34">
        <f>$I$28/'Fixed data'!$C$7</f>
        <v>-2.9218564376548902E-2</v>
      </c>
      <c r="AN34" s="34">
        <f>$I$28/'Fixed data'!$C$7</f>
        <v>-2.9218564376548902E-2</v>
      </c>
      <c r="AO34" s="34">
        <f>$I$28/'Fixed data'!$C$7</f>
        <v>-2.9218564376548902E-2</v>
      </c>
      <c r="AP34" s="34">
        <f>$I$28/'Fixed data'!$C$7</f>
        <v>-2.9218564376548902E-2</v>
      </c>
      <c r="AQ34" s="34">
        <f>$I$28/'Fixed data'!$C$7</f>
        <v>-2.9218564376548902E-2</v>
      </c>
      <c r="AR34" s="34">
        <f>$I$28/'Fixed data'!$C$7</f>
        <v>-2.9218564376548902E-2</v>
      </c>
      <c r="AS34" s="34">
        <f>$I$28/'Fixed data'!$C$7</f>
        <v>-2.9218564376548902E-2</v>
      </c>
      <c r="AT34" s="34">
        <f>$I$28/'Fixed data'!$C$7</f>
        <v>-2.9218564376548902E-2</v>
      </c>
      <c r="AU34" s="34">
        <f>$I$28/'Fixed data'!$C$7</f>
        <v>-2.9218564376548902E-2</v>
      </c>
      <c r="AV34" s="34">
        <f>$I$28/'Fixed data'!$C$7</f>
        <v>-2.9218564376548902E-2</v>
      </c>
      <c r="AW34" s="34">
        <f>$I$28/'Fixed data'!$C$7</f>
        <v>-2.9218564376548902E-2</v>
      </c>
      <c r="AX34" s="34">
        <f>$I$28/'Fixed data'!$C$7</f>
        <v>-2.9218564376548902E-2</v>
      </c>
      <c r="AY34" s="34">
        <f>$I$28/'Fixed data'!$C$7</f>
        <v>-2.9218564376548902E-2</v>
      </c>
      <c r="AZ34" s="34">
        <f>$I$28/'Fixed data'!$C$7</f>
        <v>-2.9218564376548902E-2</v>
      </c>
      <c r="BA34" s="34">
        <f>$I$28/'Fixed data'!$C$7</f>
        <v>-2.9218564376548902E-2</v>
      </c>
      <c r="BB34" s="34">
        <f>$I$28/'Fixed data'!$C$7</f>
        <v>-2.9218564376548902E-2</v>
      </c>
      <c r="BC34" s="34"/>
      <c r="BD34" s="34"/>
    </row>
    <row r="35" spans="1:57" ht="16.5" hidden="1" customHeight="1" outlineLevel="1" x14ac:dyDescent="0.35">
      <c r="A35" s="115"/>
      <c r="B35" s="9" t="s">
        <v>6</v>
      </c>
      <c r="C35" s="11" t="s">
        <v>58</v>
      </c>
      <c r="D35" s="9" t="s">
        <v>40</v>
      </c>
      <c r="F35" s="34"/>
      <c r="G35" s="34"/>
      <c r="H35" s="34"/>
      <c r="I35" s="34"/>
      <c r="J35" s="34"/>
      <c r="K35" s="34">
        <f>$J$28/'Fixed data'!$C$7</f>
        <v>-2.788729593265598E-2</v>
      </c>
      <c r="L35" s="34">
        <f>$J$28/'Fixed data'!$C$7</f>
        <v>-2.788729593265598E-2</v>
      </c>
      <c r="M35" s="34">
        <f>$J$28/'Fixed data'!$C$7</f>
        <v>-2.788729593265598E-2</v>
      </c>
      <c r="N35" s="34">
        <f>$J$28/'Fixed data'!$C$7</f>
        <v>-2.788729593265598E-2</v>
      </c>
      <c r="O35" s="34">
        <f>$J$28/'Fixed data'!$C$7</f>
        <v>-2.788729593265598E-2</v>
      </c>
      <c r="P35" s="34">
        <f>$J$28/'Fixed data'!$C$7</f>
        <v>-2.788729593265598E-2</v>
      </c>
      <c r="Q35" s="34">
        <f>$J$28/'Fixed data'!$C$7</f>
        <v>-2.788729593265598E-2</v>
      </c>
      <c r="R35" s="34">
        <f>$J$28/'Fixed data'!$C$7</f>
        <v>-2.788729593265598E-2</v>
      </c>
      <c r="S35" s="34">
        <f>$J$28/'Fixed data'!$C$7</f>
        <v>-2.788729593265598E-2</v>
      </c>
      <c r="T35" s="34">
        <f>$J$28/'Fixed data'!$C$7</f>
        <v>-2.788729593265598E-2</v>
      </c>
      <c r="U35" s="34">
        <f>$J$28/'Fixed data'!$C$7</f>
        <v>-2.788729593265598E-2</v>
      </c>
      <c r="V35" s="34">
        <f>$J$28/'Fixed data'!$C$7</f>
        <v>-2.788729593265598E-2</v>
      </c>
      <c r="W35" s="34">
        <f>$J$28/'Fixed data'!$C$7</f>
        <v>-2.788729593265598E-2</v>
      </c>
      <c r="X35" s="34">
        <f>$J$28/'Fixed data'!$C$7</f>
        <v>-2.788729593265598E-2</v>
      </c>
      <c r="Y35" s="34">
        <f>$J$28/'Fixed data'!$C$7</f>
        <v>-2.788729593265598E-2</v>
      </c>
      <c r="Z35" s="34">
        <f>$J$28/'Fixed data'!$C$7</f>
        <v>-2.788729593265598E-2</v>
      </c>
      <c r="AA35" s="34">
        <f>$J$28/'Fixed data'!$C$7</f>
        <v>-2.788729593265598E-2</v>
      </c>
      <c r="AB35" s="34">
        <f>$J$28/'Fixed data'!$C$7</f>
        <v>-2.788729593265598E-2</v>
      </c>
      <c r="AC35" s="34">
        <f>$J$28/'Fixed data'!$C$7</f>
        <v>-2.788729593265598E-2</v>
      </c>
      <c r="AD35" s="34">
        <f>$J$28/'Fixed data'!$C$7</f>
        <v>-2.788729593265598E-2</v>
      </c>
      <c r="AE35" s="34">
        <f>$J$28/'Fixed data'!$C$7</f>
        <v>-2.788729593265598E-2</v>
      </c>
      <c r="AF35" s="34">
        <f>$J$28/'Fixed data'!$C$7</f>
        <v>-2.788729593265598E-2</v>
      </c>
      <c r="AG35" s="34">
        <f>$J$28/'Fixed data'!$C$7</f>
        <v>-2.788729593265598E-2</v>
      </c>
      <c r="AH35" s="34">
        <f>$J$28/'Fixed data'!$C$7</f>
        <v>-2.788729593265598E-2</v>
      </c>
      <c r="AI35" s="34">
        <f>$J$28/'Fixed data'!$C$7</f>
        <v>-2.788729593265598E-2</v>
      </c>
      <c r="AJ35" s="34">
        <f>$J$28/'Fixed data'!$C$7</f>
        <v>-2.788729593265598E-2</v>
      </c>
      <c r="AK35" s="34">
        <f>$J$28/'Fixed data'!$C$7</f>
        <v>-2.788729593265598E-2</v>
      </c>
      <c r="AL35" s="34">
        <f>$J$28/'Fixed data'!$C$7</f>
        <v>-2.788729593265598E-2</v>
      </c>
      <c r="AM35" s="34">
        <f>$J$28/'Fixed data'!$C$7</f>
        <v>-2.788729593265598E-2</v>
      </c>
      <c r="AN35" s="34">
        <f>$J$28/'Fixed data'!$C$7</f>
        <v>-2.788729593265598E-2</v>
      </c>
      <c r="AO35" s="34">
        <f>$J$28/'Fixed data'!$C$7</f>
        <v>-2.788729593265598E-2</v>
      </c>
      <c r="AP35" s="34">
        <f>$J$28/'Fixed data'!$C$7</f>
        <v>-2.788729593265598E-2</v>
      </c>
      <c r="AQ35" s="34">
        <f>$J$28/'Fixed data'!$C$7</f>
        <v>-2.788729593265598E-2</v>
      </c>
      <c r="AR35" s="34">
        <f>$J$28/'Fixed data'!$C$7</f>
        <v>-2.788729593265598E-2</v>
      </c>
      <c r="AS35" s="34">
        <f>$J$28/'Fixed data'!$C$7</f>
        <v>-2.788729593265598E-2</v>
      </c>
      <c r="AT35" s="34">
        <f>$J$28/'Fixed data'!$C$7</f>
        <v>-2.788729593265598E-2</v>
      </c>
      <c r="AU35" s="34">
        <f>$J$28/'Fixed data'!$C$7</f>
        <v>-2.788729593265598E-2</v>
      </c>
      <c r="AV35" s="34">
        <f>$J$28/'Fixed data'!$C$7</f>
        <v>-2.788729593265598E-2</v>
      </c>
      <c r="AW35" s="34">
        <f>$J$28/'Fixed data'!$C$7</f>
        <v>-2.788729593265598E-2</v>
      </c>
      <c r="AX35" s="34">
        <f>$J$28/'Fixed data'!$C$7</f>
        <v>-2.788729593265598E-2</v>
      </c>
      <c r="AY35" s="34">
        <f>$J$28/'Fixed data'!$C$7</f>
        <v>-2.788729593265598E-2</v>
      </c>
      <c r="AZ35" s="34">
        <f>$J$28/'Fixed data'!$C$7</f>
        <v>-2.788729593265598E-2</v>
      </c>
      <c r="BA35" s="34">
        <f>$J$28/'Fixed data'!$C$7</f>
        <v>-2.788729593265598E-2</v>
      </c>
      <c r="BB35" s="34">
        <f>$J$28/'Fixed data'!$C$7</f>
        <v>-2.788729593265598E-2</v>
      </c>
      <c r="BC35" s="34">
        <f>$J$28/'Fixed data'!$C$7</f>
        <v>-2.788729593265598E-2</v>
      </c>
      <c r="BD35" s="34"/>
    </row>
    <row r="36" spans="1:57" ht="16.5" hidden="1" customHeight="1" outlineLevel="1" x14ac:dyDescent="0.35">
      <c r="A36" s="115"/>
      <c r="B36" s="9" t="s">
        <v>32</v>
      </c>
      <c r="C36" s="11" t="s">
        <v>59</v>
      </c>
      <c r="D36" s="9" t="s">
        <v>40</v>
      </c>
      <c r="F36" s="34"/>
      <c r="G36" s="34"/>
      <c r="H36" s="34"/>
      <c r="I36" s="34"/>
      <c r="J36" s="34"/>
      <c r="K36" s="34"/>
      <c r="L36" s="34">
        <f>$K$28/'Fixed data'!$C$7</f>
        <v>-2.6400671574792058E-2</v>
      </c>
      <c r="M36" s="34">
        <f>$K$28/'Fixed data'!$C$7</f>
        <v>-2.6400671574792058E-2</v>
      </c>
      <c r="N36" s="34">
        <f>$K$28/'Fixed data'!$C$7</f>
        <v>-2.6400671574792058E-2</v>
      </c>
      <c r="O36" s="34">
        <f>$K$28/'Fixed data'!$C$7</f>
        <v>-2.6400671574792058E-2</v>
      </c>
      <c r="P36" s="34">
        <f>$K$28/'Fixed data'!$C$7</f>
        <v>-2.6400671574792058E-2</v>
      </c>
      <c r="Q36" s="34">
        <f>$K$28/'Fixed data'!$C$7</f>
        <v>-2.6400671574792058E-2</v>
      </c>
      <c r="R36" s="34">
        <f>$K$28/'Fixed data'!$C$7</f>
        <v>-2.6400671574792058E-2</v>
      </c>
      <c r="S36" s="34">
        <f>$K$28/'Fixed data'!$C$7</f>
        <v>-2.6400671574792058E-2</v>
      </c>
      <c r="T36" s="34">
        <f>$K$28/'Fixed data'!$C$7</f>
        <v>-2.6400671574792058E-2</v>
      </c>
      <c r="U36" s="34">
        <f>$K$28/'Fixed data'!$C$7</f>
        <v>-2.6400671574792058E-2</v>
      </c>
      <c r="V36" s="34">
        <f>$K$28/'Fixed data'!$C$7</f>
        <v>-2.6400671574792058E-2</v>
      </c>
      <c r="W36" s="34">
        <f>$K$28/'Fixed data'!$C$7</f>
        <v>-2.6400671574792058E-2</v>
      </c>
      <c r="X36" s="34">
        <f>$K$28/'Fixed data'!$C$7</f>
        <v>-2.6400671574792058E-2</v>
      </c>
      <c r="Y36" s="34">
        <f>$K$28/'Fixed data'!$C$7</f>
        <v>-2.6400671574792058E-2</v>
      </c>
      <c r="Z36" s="34">
        <f>$K$28/'Fixed data'!$C$7</f>
        <v>-2.6400671574792058E-2</v>
      </c>
      <c r="AA36" s="34">
        <f>$K$28/'Fixed data'!$C$7</f>
        <v>-2.6400671574792058E-2</v>
      </c>
      <c r="AB36" s="34">
        <f>$K$28/'Fixed data'!$C$7</f>
        <v>-2.6400671574792058E-2</v>
      </c>
      <c r="AC36" s="34">
        <f>$K$28/'Fixed data'!$C$7</f>
        <v>-2.6400671574792058E-2</v>
      </c>
      <c r="AD36" s="34">
        <f>$K$28/'Fixed data'!$C$7</f>
        <v>-2.6400671574792058E-2</v>
      </c>
      <c r="AE36" s="34">
        <f>$K$28/'Fixed data'!$C$7</f>
        <v>-2.6400671574792058E-2</v>
      </c>
      <c r="AF36" s="34">
        <f>$K$28/'Fixed data'!$C$7</f>
        <v>-2.6400671574792058E-2</v>
      </c>
      <c r="AG36" s="34">
        <f>$K$28/'Fixed data'!$C$7</f>
        <v>-2.6400671574792058E-2</v>
      </c>
      <c r="AH36" s="34">
        <f>$K$28/'Fixed data'!$C$7</f>
        <v>-2.6400671574792058E-2</v>
      </c>
      <c r="AI36" s="34">
        <f>$K$28/'Fixed data'!$C$7</f>
        <v>-2.6400671574792058E-2</v>
      </c>
      <c r="AJ36" s="34">
        <f>$K$28/'Fixed data'!$C$7</f>
        <v>-2.6400671574792058E-2</v>
      </c>
      <c r="AK36" s="34">
        <f>$K$28/'Fixed data'!$C$7</f>
        <v>-2.6400671574792058E-2</v>
      </c>
      <c r="AL36" s="34">
        <f>$K$28/'Fixed data'!$C$7</f>
        <v>-2.6400671574792058E-2</v>
      </c>
      <c r="AM36" s="34">
        <f>$K$28/'Fixed data'!$C$7</f>
        <v>-2.6400671574792058E-2</v>
      </c>
      <c r="AN36" s="34">
        <f>$K$28/'Fixed data'!$C$7</f>
        <v>-2.6400671574792058E-2</v>
      </c>
      <c r="AO36" s="34">
        <f>$K$28/'Fixed data'!$C$7</f>
        <v>-2.6400671574792058E-2</v>
      </c>
      <c r="AP36" s="34">
        <f>$K$28/'Fixed data'!$C$7</f>
        <v>-2.6400671574792058E-2</v>
      </c>
      <c r="AQ36" s="34">
        <f>$K$28/'Fixed data'!$C$7</f>
        <v>-2.6400671574792058E-2</v>
      </c>
      <c r="AR36" s="34">
        <f>$K$28/'Fixed data'!$C$7</f>
        <v>-2.6400671574792058E-2</v>
      </c>
      <c r="AS36" s="34">
        <f>$K$28/'Fixed data'!$C$7</f>
        <v>-2.6400671574792058E-2</v>
      </c>
      <c r="AT36" s="34">
        <f>$K$28/'Fixed data'!$C$7</f>
        <v>-2.6400671574792058E-2</v>
      </c>
      <c r="AU36" s="34">
        <f>$K$28/'Fixed data'!$C$7</f>
        <v>-2.6400671574792058E-2</v>
      </c>
      <c r="AV36" s="34">
        <f>$K$28/'Fixed data'!$C$7</f>
        <v>-2.6400671574792058E-2</v>
      </c>
      <c r="AW36" s="34">
        <f>$K$28/'Fixed data'!$C$7</f>
        <v>-2.6400671574792058E-2</v>
      </c>
      <c r="AX36" s="34">
        <f>$K$28/'Fixed data'!$C$7</f>
        <v>-2.6400671574792058E-2</v>
      </c>
      <c r="AY36" s="34">
        <f>$K$28/'Fixed data'!$C$7</f>
        <v>-2.6400671574792058E-2</v>
      </c>
      <c r="AZ36" s="34">
        <f>$K$28/'Fixed data'!$C$7</f>
        <v>-2.6400671574792058E-2</v>
      </c>
      <c r="BA36" s="34">
        <f>$K$28/'Fixed data'!$C$7</f>
        <v>-2.6400671574792058E-2</v>
      </c>
      <c r="BB36" s="34">
        <f>$K$28/'Fixed data'!$C$7</f>
        <v>-2.6400671574792058E-2</v>
      </c>
      <c r="BC36" s="34">
        <f>$K$28/'Fixed data'!$C$7</f>
        <v>-2.6400671574792058E-2</v>
      </c>
      <c r="BD36" s="34">
        <f>$K$28/'Fixed data'!$C$7</f>
        <v>-2.6400671574792058E-2</v>
      </c>
    </row>
    <row r="37" spans="1:57" ht="16.5" hidden="1" customHeight="1" outlineLevel="1" x14ac:dyDescent="0.35">
      <c r="A37" s="115"/>
      <c r="B37" s="9" t="s">
        <v>33</v>
      </c>
      <c r="C37" s="11" t="s">
        <v>60</v>
      </c>
      <c r="D37" s="9" t="s">
        <v>40</v>
      </c>
      <c r="F37" s="34"/>
      <c r="G37" s="34"/>
      <c r="H37" s="34"/>
      <c r="I37" s="34"/>
      <c r="J37" s="34"/>
      <c r="K37" s="34"/>
      <c r="L37" s="34"/>
      <c r="M37" s="34">
        <f>$L$28/'Fixed data'!$C$7</f>
        <v>-2.4828248286798079E-2</v>
      </c>
      <c r="N37" s="34">
        <f>$L$28/'Fixed data'!$C$7</f>
        <v>-2.4828248286798079E-2</v>
      </c>
      <c r="O37" s="34">
        <f>$L$28/'Fixed data'!$C$7</f>
        <v>-2.4828248286798079E-2</v>
      </c>
      <c r="P37" s="34">
        <f>$L$28/'Fixed data'!$C$7</f>
        <v>-2.4828248286798079E-2</v>
      </c>
      <c r="Q37" s="34">
        <f>$L$28/'Fixed data'!$C$7</f>
        <v>-2.4828248286798079E-2</v>
      </c>
      <c r="R37" s="34">
        <f>$L$28/'Fixed data'!$C$7</f>
        <v>-2.4828248286798079E-2</v>
      </c>
      <c r="S37" s="34">
        <f>$L$28/'Fixed data'!$C$7</f>
        <v>-2.4828248286798079E-2</v>
      </c>
      <c r="T37" s="34">
        <f>$L$28/'Fixed data'!$C$7</f>
        <v>-2.4828248286798079E-2</v>
      </c>
      <c r="U37" s="34">
        <f>$L$28/'Fixed data'!$C$7</f>
        <v>-2.4828248286798079E-2</v>
      </c>
      <c r="V37" s="34">
        <f>$L$28/'Fixed data'!$C$7</f>
        <v>-2.4828248286798079E-2</v>
      </c>
      <c r="W37" s="34">
        <f>$L$28/'Fixed data'!$C$7</f>
        <v>-2.4828248286798079E-2</v>
      </c>
      <c r="X37" s="34">
        <f>$L$28/'Fixed data'!$C$7</f>
        <v>-2.4828248286798079E-2</v>
      </c>
      <c r="Y37" s="34">
        <f>$L$28/'Fixed data'!$C$7</f>
        <v>-2.4828248286798079E-2</v>
      </c>
      <c r="Z37" s="34">
        <f>$L$28/'Fixed data'!$C$7</f>
        <v>-2.4828248286798079E-2</v>
      </c>
      <c r="AA37" s="34">
        <f>$L$28/'Fixed data'!$C$7</f>
        <v>-2.4828248286798079E-2</v>
      </c>
      <c r="AB37" s="34">
        <f>$L$28/'Fixed data'!$C$7</f>
        <v>-2.4828248286798079E-2</v>
      </c>
      <c r="AC37" s="34">
        <f>$L$28/'Fixed data'!$C$7</f>
        <v>-2.4828248286798079E-2</v>
      </c>
      <c r="AD37" s="34">
        <f>$L$28/'Fixed data'!$C$7</f>
        <v>-2.4828248286798079E-2</v>
      </c>
      <c r="AE37" s="34">
        <f>$L$28/'Fixed data'!$C$7</f>
        <v>-2.4828248286798079E-2</v>
      </c>
      <c r="AF37" s="34">
        <f>$L$28/'Fixed data'!$C$7</f>
        <v>-2.4828248286798079E-2</v>
      </c>
      <c r="AG37" s="34">
        <f>$L$28/'Fixed data'!$C$7</f>
        <v>-2.4828248286798079E-2</v>
      </c>
      <c r="AH37" s="34">
        <f>$L$28/'Fixed data'!$C$7</f>
        <v>-2.4828248286798079E-2</v>
      </c>
      <c r="AI37" s="34">
        <f>$L$28/'Fixed data'!$C$7</f>
        <v>-2.4828248286798079E-2</v>
      </c>
      <c r="AJ37" s="34">
        <f>$L$28/'Fixed data'!$C$7</f>
        <v>-2.4828248286798079E-2</v>
      </c>
      <c r="AK37" s="34">
        <f>$L$28/'Fixed data'!$C$7</f>
        <v>-2.4828248286798079E-2</v>
      </c>
      <c r="AL37" s="34">
        <f>$L$28/'Fixed data'!$C$7</f>
        <v>-2.4828248286798079E-2</v>
      </c>
      <c r="AM37" s="34">
        <f>$L$28/'Fixed data'!$C$7</f>
        <v>-2.4828248286798079E-2</v>
      </c>
      <c r="AN37" s="34">
        <f>$L$28/'Fixed data'!$C$7</f>
        <v>-2.4828248286798079E-2</v>
      </c>
      <c r="AO37" s="34">
        <f>$L$28/'Fixed data'!$C$7</f>
        <v>-2.4828248286798079E-2</v>
      </c>
      <c r="AP37" s="34">
        <f>$L$28/'Fixed data'!$C$7</f>
        <v>-2.4828248286798079E-2</v>
      </c>
      <c r="AQ37" s="34">
        <f>$L$28/'Fixed data'!$C$7</f>
        <v>-2.4828248286798079E-2</v>
      </c>
      <c r="AR37" s="34">
        <f>$L$28/'Fixed data'!$C$7</f>
        <v>-2.4828248286798079E-2</v>
      </c>
      <c r="AS37" s="34">
        <f>$L$28/'Fixed data'!$C$7</f>
        <v>-2.4828248286798079E-2</v>
      </c>
      <c r="AT37" s="34">
        <f>$L$28/'Fixed data'!$C$7</f>
        <v>-2.4828248286798079E-2</v>
      </c>
      <c r="AU37" s="34">
        <f>$L$28/'Fixed data'!$C$7</f>
        <v>-2.4828248286798079E-2</v>
      </c>
      <c r="AV37" s="34">
        <f>$L$28/'Fixed data'!$C$7</f>
        <v>-2.4828248286798079E-2</v>
      </c>
      <c r="AW37" s="34">
        <f>$L$28/'Fixed data'!$C$7</f>
        <v>-2.4828248286798079E-2</v>
      </c>
      <c r="AX37" s="34">
        <f>$L$28/'Fixed data'!$C$7</f>
        <v>-2.4828248286798079E-2</v>
      </c>
      <c r="AY37" s="34">
        <f>$L$28/'Fixed data'!$C$7</f>
        <v>-2.4828248286798079E-2</v>
      </c>
      <c r="AZ37" s="34">
        <f>$L$28/'Fixed data'!$C$7</f>
        <v>-2.4828248286798079E-2</v>
      </c>
      <c r="BA37" s="34">
        <f>$L$28/'Fixed data'!$C$7</f>
        <v>-2.4828248286798079E-2</v>
      </c>
      <c r="BB37" s="34">
        <f>$L$28/'Fixed data'!$C$7</f>
        <v>-2.4828248286798079E-2</v>
      </c>
      <c r="BC37" s="34">
        <f>$L$28/'Fixed data'!$C$7</f>
        <v>-2.4828248286798079E-2</v>
      </c>
      <c r="BD37" s="34">
        <f>$L$28/'Fixed data'!$C$7</f>
        <v>-2.4828248286798079E-2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7.6464924321130905E-3</v>
      </c>
      <c r="O38" s="34">
        <f>$M$28/'Fixed data'!$C$7</f>
        <v>7.6464924321130905E-3</v>
      </c>
      <c r="P38" s="34">
        <f>$M$28/'Fixed data'!$C$7</f>
        <v>7.6464924321130905E-3</v>
      </c>
      <c r="Q38" s="34">
        <f>$M$28/'Fixed data'!$C$7</f>
        <v>7.6464924321130905E-3</v>
      </c>
      <c r="R38" s="34">
        <f>$M$28/'Fixed data'!$C$7</f>
        <v>7.6464924321130905E-3</v>
      </c>
      <c r="S38" s="34">
        <f>$M$28/'Fixed data'!$C$7</f>
        <v>7.6464924321130905E-3</v>
      </c>
      <c r="T38" s="34">
        <f>$M$28/'Fixed data'!$C$7</f>
        <v>7.6464924321130905E-3</v>
      </c>
      <c r="U38" s="34">
        <f>$M$28/'Fixed data'!$C$7</f>
        <v>7.6464924321130905E-3</v>
      </c>
      <c r="V38" s="34">
        <f>$M$28/'Fixed data'!$C$7</f>
        <v>7.6464924321130905E-3</v>
      </c>
      <c r="W38" s="34">
        <f>$M$28/'Fixed data'!$C$7</f>
        <v>7.6464924321130905E-3</v>
      </c>
      <c r="X38" s="34">
        <f>$M$28/'Fixed data'!$C$7</f>
        <v>7.6464924321130905E-3</v>
      </c>
      <c r="Y38" s="34">
        <f>$M$28/'Fixed data'!$C$7</f>
        <v>7.6464924321130905E-3</v>
      </c>
      <c r="Z38" s="34">
        <f>$M$28/'Fixed data'!$C$7</f>
        <v>7.6464924321130905E-3</v>
      </c>
      <c r="AA38" s="34">
        <f>$M$28/'Fixed data'!$C$7</f>
        <v>7.6464924321130905E-3</v>
      </c>
      <c r="AB38" s="34">
        <f>$M$28/'Fixed data'!$C$7</f>
        <v>7.6464924321130905E-3</v>
      </c>
      <c r="AC38" s="34">
        <f>$M$28/'Fixed data'!$C$7</f>
        <v>7.6464924321130905E-3</v>
      </c>
      <c r="AD38" s="34">
        <f>$M$28/'Fixed data'!$C$7</f>
        <v>7.6464924321130905E-3</v>
      </c>
      <c r="AE38" s="34">
        <f>$M$28/'Fixed data'!$C$7</f>
        <v>7.6464924321130905E-3</v>
      </c>
      <c r="AF38" s="34">
        <f>$M$28/'Fixed data'!$C$7</f>
        <v>7.6464924321130905E-3</v>
      </c>
      <c r="AG38" s="34">
        <f>$M$28/'Fixed data'!$C$7</f>
        <v>7.6464924321130905E-3</v>
      </c>
      <c r="AH38" s="34">
        <f>$M$28/'Fixed data'!$C$7</f>
        <v>7.6464924321130905E-3</v>
      </c>
      <c r="AI38" s="34">
        <f>$M$28/'Fixed data'!$C$7</f>
        <v>7.6464924321130905E-3</v>
      </c>
      <c r="AJ38" s="34">
        <f>$M$28/'Fixed data'!$C$7</f>
        <v>7.6464924321130905E-3</v>
      </c>
      <c r="AK38" s="34">
        <f>$M$28/'Fixed data'!$C$7</f>
        <v>7.6464924321130905E-3</v>
      </c>
      <c r="AL38" s="34">
        <f>$M$28/'Fixed data'!$C$7</f>
        <v>7.6464924321130905E-3</v>
      </c>
      <c r="AM38" s="34">
        <f>$M$28/'Fixed data'!$C$7</f>
        <v>7.6464924321130905E-3</v>
      </c>
      <c r="AN38" s="34">
        <f>$M$28/'Fixed data'!$C$7</f>
        <v>7.6464924321130905E-3</v>
      </c>
      <c r="AO38" s="34">
        <f>$M$28/'Fixed data'!$C$7</f>
        <v>7.6464924321130905E-3</v>
      </c>
      <c r="AP38" s="34">
        <f>$M$28/'Fixed data'!$C$7</f>
        <v>7.6464924321130905E-3</v>
      </c>
      <c r="AQ38" s="34">
        <f>$M$28/'Fixed data'!$C$7</f>
        <v>7.6464924321130905E-3</v>
      </c>
      <c r="AR38" s="34">
        <f>$M$28/'Fixed data'!$C$7</f>
        <v>7.6464924321130905E-3</v>
      </c>
      <c r="AS38" s="34">
        <f>$M$28/'Fixed data'!$C$7</f>
        <v>7.6464924321130905E-3</v>
      </c>
      <c r="AT38" s="34">
        <f>$M$28/'Fixed data'!$C$7</f>
        <v>7.6464924321130905E-3</v>
      </c>
      <c r="AU38" s="34">
        <f>$M$28/'Fixed data'!$C$7</f>
        <v>7.6464924321130905E-3</v>
      </c>
      <c r="AV38" s="34">
        <f>$M$28/'Fixed data'!$C$7</f>
        <v>7.6464924321130905E-3</v>
      </c>
      <c r="AW38" s="34">
        <f>$M$28/'Fixed data'!$C$7</f>
        <v>7.6464924321130905E-3</v>
      </c>
      <c r="AX38" s="34">
        <f>$M$28/'Fixed data'!$C$7</f>
        <v>7.6464924321130905E-3</v>
      </c>
      <c r="AY38" s="34">
        <f>$M$28/'Fixed data'!$C$7</f>
        <v>7.6464924321130905E-3</v>
      </c>
      <c r="AZ38" s="34">
        <f>$M$28/'Fixed data'!$C$7</f>
        <v>7.6464924321130905E-3</v>
      </c>
      <c r="BA38" s="34">
        <f>$M$28/'Fixed data'!$C$7</f>
        <v>7.6464924321130905E-3</v>
      </c>
      <c r="BB38" s="34">
        <f>$M$28/'Fixed data'!$C$7</f>
        <v>7.6464924321130905E-3</v>
      </c>
      <c r="BC38" s="34">
        <f>$M$28/'Fixed data'!$C$7</f>
        <v>7.6464924321130905E-3</v>
      </c>
      <c r="BD38" s="34">
        <f>$M$28/'Fixed data'!$C$7</f>
        <v>7.6464924321130905E-3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8.3187037337482013E-3</v>
      </c>
      <c r="P39" s="34">
        <f>$N$28/'Fixed data'!$C$7</f>
        <v>8.3187037337482013E-3</v>
      </c>
      <c r="Q39" s="34">
        <f>$N$28/'Fixed data'!$C$7</f>
        <v>8.3187037337482013E-3</v>
      </c>
      <c r="R39" s="34">
        <f>$N$28/'Fixed data'!$C$7</f>
        <v>8.3187037337482013E-3</v>
      </c>
      <c r="S39" s="34">
        <f>$N$28/'Fixed data'!$C$7</f>
        <v>8.3187037337482013E-3</v>
      </c>
      <c r="T39" s="34">
        <f>$N$28/'Fixed data'!$C$7</f>
        <v>8.3187037337482013E-3</v>
      </c>
      <c r="U39" s="34">
        <f>$N$28/'Fixed data'!$C$7</f>
        <v>8.3187037337482013E-3</v>
      </c>
      <c r="V39" s="34">
        <f>$N$28/'Fixed data'!$C$7</f>
        <v>8.3187037337482013E-3</v>
      </c>
      <c r="W39" s="34">
        <f>$N$28/'Fixed data'!$C$7</f>
        <v>8.3187037337482013E-3</v>
      </c>
      <c r="X39" s="34">
        <f>$N$28/'Fixed data'!$C$7</f>
        <v>8.3187037337482013E-3</v>
      </c>
      <c r="Y39" s="34">
        <f>$N$28/'Fixed data'!$C$7</f>
        <v>8.3187037337482013E-3</v>
      </c>
      <c r="Z39" s="34">
        <f>$N$28/'Fixed data'!$C$7</f>
        <v>8.3187037337482013E-3</v>
      </c>
      <c r="AA39" s="34">
        <f>$N$28/'Fixed data'!$C$7</f>
        <v>8.3187037337482013E-3</v>
      </c>
      <c r="AB39" s="34">
        <f>$N$28/'Fixed data'!$C$7</f>
        <v>8.3187037337482013E-3</v>
      </c>
      <c r="AC39" s="34">
        <f>$N$28/'Fixed data'!$C$7</f>
        <v>8.3187037337482013E-3</v>
      </c>
      <c r="AD39" s="34">
        <f>$N$28/'Fixed data'!$C$7</f>
        <v>8.3187037337482013E-3</v>
      </c>
      <c r="AE39" s="34">
        <f>$N$28/'Fixed data'!$C$7</f>
        <v>8.3187037337482013E-3</v>
      </c>
      <c r="AF39" s="34">
        <f>$N$28/'Fixed data'!$C$7</f>
        <v>8.3187037337482013E-3</v>
      </c>
      <c r="AG39" s="34">
        <f>$N$28/'Fixed data'!$C$7</f>
        <v>8.3187037337482013E-3</v>
      </c>
      <c r="AH39" s="34">
        <f>$N$28/'Fixed data'!$C$7</f>
        <v>8.3187037337482013E-3</v>
      </c>
      <c r="AI39" s="34">
        <f>$N$28/'Fixed data'!$C$7</f>
        <v>8.3187037337482013E-3</v>
      </c>
      <c r="AJ39" s="34">
        <f>$N$28/'Fixed data'!$C$7</f>
        <v>8.3187037337482013E-3</v>
      </c>
      <c r="AK39" s="34">
        <f>$N$28/'Fixed data'!$C$7</f>
        <v>8.3187037337482013E-3</v>
      </c>
      <c r="AL39" s="34">
        <f>$N$28/'Fixed data'!$C$7</f>
        <v>8.3187037337482013E-3</v>
      </c>
      <c r="AM39" s="34">
        <f>$N$28/'Fixed data'!$C$7</f>
        <v>8.3187037337482013E-3</v>
      </c>
      <c r="AN39" s="34">
        <f>$N$28/'Fixed data'!$C$7</f>
        <v>8.3187037337482013E-3</v>
      </c>
      <c r="AO39" s="34">
        <f>$N$28/'Fixed data'!$C$7</f>
        <v>8.3187037337482013E-3</v>
      </c>
      <c r="AP39" s="34">
        <f>$N$28/'Fixed data'!$C$7</f>
        <v>8.3187037337482013E-3</v>
      </c>
      <c r="AQ39" s="34">
        <f>$N$28/'Fixed data'!$C$7</f>
        <v>8.3187037337482013E-3</v>
      </c>
      <c r="AR39" s="34">
        <f>$N$28/'Fixed data'!$C$7</f>
        <v>8.3187037337482013E-3</v>
      </c>
      <c r="AS39" s="34">
        <f>$N$28/'Fixed data'!$C$7</f>
        <v>8.3187037337482013E-3</v>
      </c>
      <c r="AT39" s="34">
        <f>$N$28/'Fixed data'!$C$7</f>
        <v>8.3187037337482013E-3</v>
      </c>
      <c r="AU39" s="34">
        <f>$N$28/'Fixed data'!$C$7</f>
        <v>8.3187037337482013E-3</v>
      </c>
      <c r="AV39" s="34">
        <f>$N$28/'Fixed data'!$C$7</f>
        <v>8.3187037337482013E-3</v>
      </c>
      <c r="AW39" s="34">
        <f>$N$28/'Fixed data'!$C$7</f>
        <v>8.3187037337482013E-3</v>
      </c>
      <c r="AX39" s="34">
        <f>$N$28/'Fixed data'!$C$7</f>
        <v>8.3187037337482013E-3</v>
      </c>
      <c r="AY39" s="34">
        <f>$N$28/'Fixed data'!$C$7</f>
        <v>8.3187037337482013E-3</v>
      </c>
      <c r="AZ39" s="34">
        <f>$N$28/'Fixed data'!$C$7</f>
        <v>8.3187037337482013E-3</v>
      </c>
      <c r="BA39" s="34">
        <f>$N$28/'Fixed data'!$C$7</f>
        <v>8.3187037337482013E-3</v>
      </c>
      <c r="BB39" s="34">
        <f>$N$28/'Fixed data'!$C$7</f>
        <v>8.3187037337482013E-3</v>
      </c>
      <c r="BC39" s="34">
        <f>$N$28/'Fixed data'!$C$7</f>
        <v>8.3187037337482013E-3</v>
      </c>
      <c r="BD39" s="34">
        <f>$N$28/'Fixed data'!$C$7</f>
        <v>8.3187037337482013E-3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8.9459473894500843E-3</v>
      </c>
      <c r="Q40" s="34">
        <f>$O$28/'Fixed data'!$C$7</f>
        <v>8.9459473894500843E-3</v>
      </c>
      <c r="R40" s="34">
        <f>$O$28/'Fixed data'!$C$7</f>
        <v>8.9459473894500843E-3</v>
      </c>
      <c r="S40" s="34">
        <f>$O$28/'Fixed data'!$C$7</f>
        <v>8.9459473894500843E-3</v>
      </c>
      <c r="T40" s="34">
        <f>$O$28/'Fixed data'!$C$7</f>
        <v>8.9459473894500843E-3</v>
      </c>
      <c r="U40" s="34">
        <f>$O$28/'Fixed data'!$C$7</f>
        <v>8.9459473894500843E-3</v>
      </c>
      <c r="V40" s="34">
        <f>$O$28/'Fixed data'!$C$7</f>
        <v>8.9459473894500843E-3</v>
      </c>
      <c r="W40" s="34">
        <f>$O$28/'Fixed data'!$C$7</f>
        <v>8.9459473894500843E-3</v>
      </c>
      <c r="X40" s="34">
        <f>$O$28/'Fixed data'!$C$7</f>
        <v>8.9459473894500843E-3</v>
      </c>
      <c r="Y40" s="34">
        <f>$O$28/'Fixed data'!$C$7</f>
        <v>8.9459473894500843E-3</v>
      </c>
      <c r="Z40" s="34">
        <f>$O$28/'Fixed data'!$C$7</f>
        <v>8.9459473894500843E-3</v>
      </c>
      <c r="AA40" s="34">
        <f>$O$28/'Fixed data'!$C$7</f>
        <v>8.9459473894500843E-3</v>
      </c>
      <c r="AB40" s="34">
        <f>$O$28/'Fixed data'!$C$7</f>
        <v>8.9459473894500843E-3</v>
      </c>
      <c r="AC40" s="34">
        <f>$O$28/'Fixed data'!$C$7</f>
        <v>8.9459473894500843E-3</v>
      </c>
      <c r="AD40" s="34">
        <f>$O$28/'Fixed data'!$C$7</f>
        <v>8.9459473894500843E-3</v>
      </c>
      <c r="AE40" s="34">
        <f>$O$28/'Fixed data'!$C$7</f>
        <v>8.9459473894500843E-3</v>
      </c>
      <c r="AF40" s="34">
        <f>$O$28/'Fixed data'!$C$7</f>
        <v>8.9459473894500843E-3</v>
      </c>
      <c r="AG40" s="34">
        <f>$O$28/'Fixed data'!$C$7</f>
        <v>8.9459473894500843E-3</v>
      </c>
      <c r="AH40" s="34">
        <f>$O$28/'Fixed data'!$C$7</f>
        <v>8.9459473894500843E-3</v>
      </c>
      <c r="AI40" s="34">
        <f>$O$28/'Fixed data'!$C$7</f>
        <v>8.9459473894500843E-3</v>
      </c>
      <c r="AJ40" s="34">
        <f>$O$28/'Fixed data'!$C$7</f>
        <v>8.9459473894500843E-3</v>
      </c>
      <c r="AK40" s="34">
        <f>$O$28/'Fixed data'!$C$7</f>
        <v>8.9459473894500843E-3</v>
      </c>
      <c r="AL40" s="34">
        <f>$O$28/'Fixed data'!$C$7</f>
        <v>8.9459473894500843E-3</v>
      </c>
      <c r="AM40" s="34">
        <f>$O$28/'Fixed data'!$C$7</f>
        <v>8.9459473894500843E-3</v>
      </c>
      <c r="AN40" s="34">
        <f>$O$28/'Fixed data'!$C$7</f>
        <v>8.9459473894500843E-3</v>
      </c>
      <c r="AO40" s="34">
        <f>$O$28/'Fixed data'!$C$7</f>
        <v>8.9459473894500843E-3</v>
      </c>
      <c r="AP40" s="34">
        <f>$O$28/'Fixed data'!$C$7</f>
        <v>8.9459473894500843E-3</v>
      </c>
      <c r="AQ40" s="34">
        <f>$O$28/'Fixed data'!$C$7</f>
        <v>8.9459473894500843E-3</v>
      </c>
      <c r="AR40" s="34">
        <f>$O$28/'Fixed data'!$C$7</f>
        <v>8.9459473894500843E-3</v>
      </c>
      <c r="AS40" s="34">
        <f>$O$28/'Fixed data'!$C$7</f>
        <v>8.9459473894500843E-3</v>
      </c>
      <c r="AT40" s="34">
        <f>$O$28/'Fixed data'!$C$7</f>
        <v>8.9459473894500843E-3</v>
      </c>
      <c r="AU40" s="34">
        <f>$O$28/'Fixed data'!$C$7</f>
        <v>8.9459473894500843E-3</v>
      </c>
      <c r="AV40" s="34">
        <f>$O$28/'Fixed data'!$C$7</f>
        <v>8.9459473894500843E-3</v>
      </c>
      <c r="AW40" s="34">
        <f>$O$28/'Fixed data'!$C$7</f>
        <v>8.9459473894500843E-3</v>
      </c>
      <c r="AX40" s="34">
        <f>$O$28/'Fixed data'!$C$7</f>
        <v>8.9459473894500843E-3</v>
      </c>
      <c r="AY40" s="34">
        <f>$O$28/'Fixed data'!$C$7</f>
        <v>8.9459473894500843E-3</v>
      </c>
      <c r="AZ40" s="34">
        <f>$O$28/'Fixed data'!$C$7</f>
        <v>8.9459473894500843E-3</v>
      </c>
      <c r="BA40" s="34">
        <f>$O$28/'Fixed data'!$C$7</f>
        <v>8.9459473894500843E-3</v>
      </c>
      <c r="BB40" s="34">
        <f>$O$28/'Fixed data'!$C$7</f>
        <v>8.9459473894500843E-3</v>
      </c>
      <c r="BC40" s="34">
        <f>$O$28/'Fixed data'!$C$7</f>
        <v>8.9459473894500843E-3</v>
      </c>
      <c r="BD40" s="34">
        <f>$O$28/'Fixed data'!$C$7</f>
        <v>8.9459473894500843E-3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9.5126752044892484E-3</v>
      </c>
      <c r="R41" s="34">
        <f>$P$28/'Fixed data'!$C$7</f>
        <v>9.5126752044892484E-3</v>
      </c>
      <c r="S41" s="34">
        <f>$P$28/'Fixed data'!$C$7</f>
        <v>9.5126752044892484E-3</v>
      </c>
      <c r="T41" s="34">
        <f>$P$28/'Fixed data'!$C$7</f>
        <v>9.5126752044892484E-3</v>
      </c>
      <c r="U41" s="34">
        <f>$P$28/'Fixed data'!$C$7</f>
        <v>9.5126752044892484E-3</v>
      </c>
      <c r="V41" s="34">
        <f>$P$28/'Fixed data'!$C$7</f>
        <v>9.5126752044892484E-3</v>
      </c>
      <c r="W41" s="34">
        <f>$P$28/'Fixed data'!$C$7</f>
        <v>9.5126752044892484E-3</v>
      </c>
      <c r="X41" s="34">
        <f>$P$28/'Fixed data'!$C$7</f>
        <v>9.5126752044892484E-3</v>
      </c>
      <c r="Y41" s="34">
        <f>$P$28/'Fixed data'!$C$7</f>
        <v>9.5126752044892484E-3</v>
      </c>
      <c r="Z41" s="34">
        <f>$P$28/'Fixed data'!$C$7</f>
        <v>9.5126752044892484E-3</v>
      </c>
      <c r="AA41" s="34">
        <f>$P$28/'Fixed data'!$C$7</f>
        <v>9.5126752044892484E-3</v>
      </c>
      <c r="AB41" s="34">
        <f>$P$28/'Fixed data'!$C$7</f>
        <v>9.5126752044892484E-3</v>
      </c>
      <c r="AC41" s="34">
        <f>$P$28/'Fixed data'!$C$7</f>
        <v>9.5126752044892484E-3</v>
      </c>
      <c r="AD41" s="34">
        <f>$P$28/'Fixed data'!$C$7</f>
        <v>9.5126752044892484E-3</v>
      </c>
      <c r="AE41" s="34">
        <f>$P$28/'Fixed data'!$C$7</f>
        <v>9.5126752044892484E-3</v>
      </c>
      <c r="AF41" s="34">
        <f>$P$28/'Fixed data'!$C$7</f>
        <v>9.5126752044892484E-3</v>
      </c>
      <c r="AG41" s="34">
        <f>$P$28/'Fixed data'!$C$7</f>
        <v>9.5126752044892484E-3</v>
      </c>
      <c r="AH41" s="34">
        <f>$P$28/'Fixed data'!$C$7</f>
        <v>9.5126752044892484E-3</v>
      </c>
      <c r="AI41" s="34">
        <f>$P$28/'Fixed data'!$C$7</f>
        <v>9.5126752044892484E-3</v>
      </c>
      <c r="AJ41" s="34">
        <f>$P$28/'Fixed data'!$C$7</f>
        <v>9.5126752044892484E-3</v>
      </c>
      <c r="AK41" s="34">
        <f>$P$28/'Fixed data'!$C$7</f>
        <v>9.5126752044892484E-3</v>
      </c>
      <c r="AL41" s="34">
        <f>$P$28/'Fixed data'!$C$7</f>
        <v>9.5126752044892484E-3</v>
      </c>
      <c r="AM41" s="34">
        <f>$P$28/'Fixed data'!$C$7</f>
        <v>9.5126752044892484E-3</v>
      </c>
      <c r="AN41" s="34">
        <f>$P$28/'Fixed data'!$C$7</f>
        <v>9.5126752044892484E-3</v>
      </c>
      <c r="AO41" s="34">
        <f>$P$28/'Fixed data'!$C$7</f>
        <v>9.5126752044892484E-3</v>
      </c>
      <c r="AP41" s="34">
        <f>$P$28/'Fixed data'!$C$7</f>
        <v>9.5126752044892484E-3</v>
      </c>
      <c r="AQ41" s="34">
        <f>$P$28/'Fixed data'!$C$7</f>
        <v>9.5126752044892484E-3</v>
      </c>
      <c r="AR41" s="34">
        <f>$P$28/'Fixed data'!$C$7</f>
        <v>9.5126752044892484E-3</v>
      </c>
      <c r="AS41" s="34">
        <f>$P$28/'Fixed data'!$C$7</f>
        <v>9.5126752044892484E-3</v>
      </c>
      <c r="AT41" s="34">
        <f>$P$28/'Fixed data'!$C$7</f>
        <v>9.5126752044892484E-3</v>
      </c>
      <c r="AU41" s="34">
        <f>$P$28/'Fixed data'!$C$7</f>
        <v>9.5126752044892484E-3</v>
      </c>
      <c r="AV41" s="34">
        <f>$P$28/'Fixed data'!$C$7</f>
        <v>9.5126752044892484E-3</v>
      </c>
      <c r="AW41" s="34">
        <f>$P$28/'Fixed data'!$C$7</f>
        <v>9.5126752044892484E-3</v>
      </c>
      <c r="AX41" s="34">
        <f>$P$28/'Fixed data'!$C$7</f>
        <v>9.5126752044892484E-3</v>
      </c>
      <c r="AY41" s="34">
        <f>$P$28/'Fixed data'!$C$7</f>
        <v>9.5126752044892484E-3</v>
      </c>
      <c r="AZ41" s="34">
        <f>$P$28/'Fixed data'!$C$7</f>
        <v>9.5126752044892484E-3</v>
      </c>
      <c r="BA41" s="34">
        <f>$P$28/'Fixed data'!$C$7</f>
        <v>9.5126752044892484E-3</v>
      </c>
      <c r="BB41" s="34">
        <f>$P$28/'Fixed data'!$C$7</f>
        <v>9.5126752044892484E-3</v>
      </c>
      <c r="BC41" s="34">
        <f>$P$28/'Fixed data'!$C$7</f>
        <v>9.5126752044892484E-3</v>
      </c>
      <c r="BD41" s="34">
        <f>$P$28/'Fixed data'!$C$7</f>
        <v>9.5126752044892484E-3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9.8979916665668487E-3</v>
      </c>
      <c r="S42" s="34">
        <f>$Q$28/'Fixed data'!$C$7</f>
        <v>9.8979916665668487E-3</v>
      </c>
      <c r="T42" s="34">
        <f>$Q$28/'Fixed data'!$C$7</f>
        <v>9.8979916665668487E-3</v>
      </c>
      <c r="U42" s="34">
        <f>$Q$28/'Fixed data'!$C$7</f>
        <v>9.8979916665668487E-3</v>
      </c>
      <c r="V42" s="34">
        <f>$Q$28/'Fixed data'!$C$7</f>
        <v>9.8979916665668487E-3</v>
      </c>
      <c r="W42" s="34">
        <f>$Q$28/'Fixed data'!$C$7</f>
        <v>9.8979916665668487E-3</v>
      </c>
      <c r="X42" s="34">
        <f>$Q$28/'Fixed data'!$C$7</f>
        <v>9.8979916665668487E-3</v>
      </c>
      <c r="Y42" s="34">
        <f>$Q$28/'Fixed data'!$C$7</f>
        <v>9.8979916665668487E-3</v>
      </c>
      <c r="Z42" s="34">
        <f>$Q$28/'Fixed data'!$C$7</f>
        <v>9.8979916665668487E-3</v>
      </c>
      <c r="AA42" s="34">
        <f>$Q$28/'Fixed data'!$C$7</f>
        <v>9.8979916665668487E-3</v>
      </c>
      <c r="AB42" s="34">
        <f>$Q$28/'Fixed data'!$C$7</f>
        <v>9.8979916665668487E-3</v>
      </c>
      <c r="AC42" s="34">
        <f>$Q$28/'Fixed data'!$C$7</f>
        <v>9.8979916665668487E-3</v>
      </c>
      <c r="AD42" s="34">
        <f>$Q$28/'Fixed data'!$C$7</f>
        <v>9.8979916665668487E-3</v>
      </c>
      <c r="AE42" s="34">
        <f>$Q$28/'Fixed data'!$C$7</f>
        <v>9.8979916665668487E-3</v>
      </c>
      <c r="AF42" s="34">
        <f>$Q$28/'Fixed data'!$C$7</f>
        <v>9.8979916665668487E-3</v>
      </c>
      <c r="AG42" s="34">
        <f>$Q$28/'Fixed data'!$C$7</f>
        <v>9.8979916665668487E-3</v>
      </c>
      <c r="AH42" s="34">
        <f>$Q$28/'Fixed data'!$C$7</f>
        <v>9.8979916665668487E-3</v>
      </c>
      <c r="AI42" s="34">
        <f>$Q$28/'Fixed data'!$C$7</f>
        <v>9.8979916665668487E-3</v>
      </c>
      <c r="AJ42" s="34">
        <f>$Q$28/'Fixed data'!$C$7</f>
        <v>9.8979916665668487E-3</v>
      </c>
      <c r="AK42" s="34">
        <f>$Q$28/'Fixed data'!$C$7</f>
        <v>9.8979916665668487E-3</v>
      </c>
      <c r="AL42" s="34">
        <f>$Q$28/'Fixed data'!$C$7</f>
        <v>9.8979916665668487E-3</v>
      </c>
      <c r="AM42" s="34">
        <f>$Q$28/'Fixed data'!$C$7</f>
        <v>9.8979916665668487E-3</v>
      </c>
      <c r="AN42" s="34">
        <f>$Q$28/'Fixed data'!$C$7</f>
        <v>9.8979916665668487E-3</v>
      </c>
      <c r="AO42" s="34">
        <f>$Q$28/'Fixed data'!$C$7</f>
        <v>9.8979916665668487E-3</v>
      </c>
      <c r="AP42" s="34">
        <f>$Q$28/'Fixed data'!$C$7</f>
        <v>9.8979916665668487E-3</v>
      </c>
      <c r="AQ42" s="34">
        <f>$Q$28/'Fixed data'!$C$7</f>
        <v>9.8979916665668487E-3</v>
      </c>
      <c r="AR42" s="34">
        <f>$Q$28/'Fixed data'!$C$7</f>
        <v>9.8979916665668487E-3</v>
      </c>
      <c r="AS42" s="34">
        <f>$Q$28/'Fixed data'!$C$7</f>
        <v>9.8979916665668487E-3</v>
      </c>
      <c r="AT42" s="34">
        <f>$Q$28/'Fixed data'!$C$7</f>
        <v>9.8979916665668487E-3</v>
      </c>
      <c r="AU42" s="34">
        <f>$Q$28/'Fixed data'!$C$7</f>
        <v>9.8979916665668487E-3</v>
      </c>
      <c r="AV42" s="34">
        <f>$Q$28/'Fixed data'!$C$7</f>
        <v>9.8979916665668487E-3</v>
      </c>
      <c r="AW42" s="34">
        <f>$Q$28/'Fixed data'!$C$7</f>
        <v>9.8979916665668487E-3</v>
      </c>
      <c r="AX42" s="34">
        <f>$Q$28/'Fixed data'!$C$7</f>
        <v>9.8979916665668487E-3</v>
      </c>
      <c r="AY42" s="34">
        <f>$Q$28/'Fixed data'!$C$7</f>
        <v>9.8979916665668487E-3</v>
      </c>
      <c r="AZ42" s="34">
        <f>$Q$28/'Fixed data'!$C$7</f>
        <v>9.8979916665668487E-3</v>
      </c>
      <c r="BA42" s="34">
        <f>$Q$28/'Fixed data'!$C$7</f>
        <v>9.8979916665668487E-3</v>
      </c>
      <c r="BB42" s="34">
        <f>$Q$28/'Fixed data'!$C$7</f>
        <v>9.8979916665668487E-3</v>
      </c>
      <c r="BC42" s="34">
        <f>$Q$28/'Fixed data'!$C$7</f>
        <v>9.8979916665668487E-3</v>
      </c>
      <c r="BD42" s="34">
        <f>$Q$28/'Fixed data'!$C$7</f>
        <v>9.8979916665668487E-3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1.0128728226984775E-2</v>
      </c>
      <c r="T43" s="34">
        <f>$R$28/'Fixed data'!$C$7</f>
        <v>1.0128728226984775E-2</v>
      </c>
      <c r="U43" s="34">
        <f>$R$28/'Fixed data'!$C$7</f>
        <v>1.0128728226984775E-2</v>
      </c>
      <c r="V43" s="34">
        <f>$R$28/'Fixed data'!$C$7</f>
        <v>1.0128728226984775E-2</v>
      </c>
      <c r="W43" s="34">
        <f>$R$28/'Fixed data'!$C$7</f>
        <v>1.0128728226984775E-2</v>
      </c>
      <c r="X43" s="34">
        <f>$R$28/'Fixed data'!$C$7</f>
        <v>1.0128728226984775E-2</v>
      </c>
      <c r="Y43" s="34">
        <f>$R$28/'Fixed data'!$C$7</f>
        <v>1.0128728226984775E-2</v>
      </c>
      <c r="Z43" s="34">
        <f>$R$28/'Fixed data'!$C$7</f>
        <v>1.0128728226984775E-2</v>
      </c>
      <c r="AA43" s="34">
        <f>$R$28/'Fixed data'!$C$7</f>
        <v>1.0128728226984775E-2</v>
      </c>
      <c r="AB43" s="34">
        <f>$R$28/'Fixed data'!$C$7</f>
        <v>1.0128728226984775E-2</v>
      </c>
      <c r="AC43" s="34">
        <f>$R$28/'Fixed data'!$C$7</f>
        <v>1.0128728226984775E-2</v>
      </c>
      <c r="AD43" s="34">
        <f>$R$28/'Fixed data'!$C$7</f>
        <v>1.0128728226984775E-2</v>
      </c>
      <c r="AE43" s="34">
        <f>$R$28/'Fixed data'!$C$7</f>
        <v>1.0128728226984775E-2</v>
      </c>
      <c r="AF43" s="34">
        <f>$R$28/'Fixed data'!$C$7</f>
        <v>1.0128728226984775E-2</v>
      </c>
      <c r="AG43" s="34">
        <f>$R$28/'Fixed data'!$C$7</f>
        <v>1.0128728226984775E-2</v>
      </c>
      <c r="AH43" s="34">
        <f>$R$28/'Fixed data'!$C$7</f>
        <v>1.0128728226984775E-2</v>
      </c>
      <c r="AI43" s="34">
        <f>$R$28/'Fixed data'!$C$7</f>
        <v>1.0128728226984775E-2</v>
      </c>
      <c r="AJ43" s="34">
        <f>$R$28/'Fixed data'!$C$7</f>
        <v>1.0128728226984775E-2</v>
      </c>
      <c r="AK43" s="34">
        <f>$R$28/'Fixed data'!$C$7</f>
        <v>1.0128728226984775E-2</v>
      </c>
      <c r="AL43" s="34">
        <f>$R$28/'Fixed data'!$C$7</f>
        <v>1.0128728226984775E-2</v>
      </c>
      <c r="AM43" s="34">
        <f>$R$28/'Fixed data'!$C$7</f>
        <v>1.0128728226984775E-2</v>
      </c>
      <c r="AN43" s="34">
        <f>$R$28/'Fixed data'!$C$7</f>
        <v>1.0128728226984775E-2</v>
      </c>
      <c r="AO43" s="34">
        <f>$R$28/'Fixed data'!$C$7</f>
        <v>1.0128728226984775E-2</v>
      </c>
      <c r="AP43" s="34">
        <f>$R$28/'Fixed data'!$C$7</f>
        <v>1.0128728226984775E-2</v>
      </c>
      <c r="AQ43" s="34">
        <f>$R$28/'Fixed data'!$C$7</f>
        <v>1.0128728226984775E-2</v>
      </c>
      <c r="AR43" s="34">
        <f>$R$28/'Fixed data'!$C$7</f>
        <v>1.0128728226984775E-2</v>
      </c>
      <c r="AS43" s="34">
        <f>$R$28/'Fixed data'!$C$7</f>
        <v>1.0128728226984775E-2</v>
      </c>
      <c r="AT43" s="34">
        <f>$R$28/'Fixed data'!$C$7</f>
        <v>1.0128728226984775E-2</v>
      </c>
      <c r="AU43" s="34">
        <f>$R$28/'Fixed data'!$C$7</f>
        <v>1.0128728226984775E-2</v>
      </c>
      <c r="AV43" s="34">
        <f>$R$28/'Fixed data'!$C$7</f>
        <v>1.0128728226984775E-2</v>
      </c>
      <c r="AW43" s="34">
        <f>$R$28/'Fixed data'!$C$7</f>
        <v>1.0128728226984775E-2</v>
      </c>
      <c r="AX43" s="34">
        <f>$R$28/'Fixed data'!$C$7</f>
        <v>1.0128728226984775E-2</v>
      </c>
      <c r="AY43" s="34">
        <f>$R$28/'Fixed data'!$C$7</f>
        <v>1.0128728226984775E-2</v>
      </c>
      <c r="AZ43" s="34">
        <f>$R$28/'Fixed data'!$C$7</f>
        <v>1.0128728226984775E-2</v>
      </c>
      <c r="BA43" s="34">
        <f>$R$28/'Fixed data'!$C$7</f>
        <v>1.0128728226984775E-2</v>
      </c>
      <c r="BB43" s="34">
        <f>$R$28/'Fixed data'!$C$7</f>
        <v>1.0128728226984775E-2</v>
      </c>
      <c r="BC43" s="34">
        <f>$R$28/'Fixed data'!$C$7</f>
        <v>1.0128728226984775E-2</v>
      </c>
      <c r="BD43" s="34">
        <f>$R$28/'Fixed data'!$C$7</f>
        <v>1.0128728226984775E-2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1.0237088340513031E-2</v>
      </c>
      <c r="U44" s="34">
        <f>$S$28/'Fixed data'!$C$7</f>
        <v>1.0237088340513031E-2</v>
      </c>
      <c r="V44" s="34">
        <f>$S$28/'Fixed data'!$C$7</f>
        <v>1.0237088340513031E-2</v>
      </c>
      <c r="W44" s="34">
        <f>$S$28/'Fixed data'!$C$7</f>
        <v>1.0237088340513031E-2</v>
      </c>
      <c r="X44" s="34">
        <f>$S$28/'Fixed data'!$C$7</f>
        <v>1.0237088340513031E-2</v>
      </c>
      <c r="Y44" s="34">
        <f>$S$28/'Fixed data'!$C$7</f>
        <v>1.0237088340513031E-2</v>
      </c>
      <c r="Z44" s="34">
        <f>$S$28/'Fixed data'!$C$7</f>
        <v>1.0237088340513031E-2</v>
      </c>
      <c r="AA44" s="34">
        <f>$S$28/'Fixed data'!$C$7</f>
        <v>1.0237088340513031E-2</v>
      </c>
      <c r="AB44" s="34">
        <f>$S$28/'Fixed data'!$C$7</f>
        <v>1.0237088340513031E-2</v>
      </c>
      <c r="AC44" s="34">
        <f>$S$28/'Fixed data'!$C$7</f>
        <v>1.0237088340513031E-2</v>
      </c>
      <c r="AD44" s="34">
        <f>$S$28/'Fixed data'!$C$7</f>
        <v>1.0237088340513031E-2</v>
      </c>
      <c r="AE44" s="34">
        <f>$S$28/'Fixed data'!$C$7</f>
        <v>1.0237088340513031E-2</v>
      </c>
      <c r="AF44" s="34">
        <f>$S$28/'Fixed data'!$C$7</f>
        <v>1.0237088340513031E-2</v>
      </c>
      <c r="AG44" s="34">
        <f>$S$28/'Fixed data'!$C$7</f>
        <v>1.0237088340513031E-2</v>
      </c>
      <c r="AH44" s="34">
        <f>$S$28/'Fixed data'!$C$7</f>
        <v>1.0237088340513031E-2</v>
      </c>
      <c r="AI44" s="34">
        <f>$S$28/'Fixed data'!$C$7</f>
        <v>1.0237088340513031E-2</v>
      </c>
      <c r="AJ44" s="34">
        <f>$S$28/'Fixed data'!$C$7</f>
        <v>1.0237088340513031E-2</v>
      </c>
      <c r="AK44" s="34">
        <f>$S$28/'Fixed data'!$C$7</f>
        <v>1.0237088340513031E-2</v>
      </c>
      <c r="AL44" s="34">
        <f>$S$28/'Fixed data'!$C$7</f>
        <v>1.0237088340513031E-2</v>
      </c>
      <c r="AM44" s="34">
        <f>$S$28/'Fixed data'!$C$7</f>
        <v>1.0237088340513031E-2</v>
      </c>
      <c r="AN44" s="34">
        <f>$S$28/'Fixed data'!$C$7</f>
        <v>1.0237088340513031E-2</v>
      </c>
      <c r="AO44" s="34">
        <f>$S$28/'Fixed data'!$C$7</f>
        <v>1.0237088340513031E-2</v>
      </c>
      <c r="AP44" s="34">
        <f>$S$28/'Fixed data'!$C$7</f>
        <v>1.0237088340513031E-2</v>
      </c>
      <c r="AQ44" s="34">
        <f>$S$28/'Fixed data'!$C$7</f>
        <v>1.0237088340513031E-2</v>
      </c>
      <c r="AR44" s="34">
        <f>$S$28/'Fixed data'!$C$7</f>
        <v>1.0237088340513031E-2</v>
      </c>
      <c r="AS44" s="34">
        <f>$S$28/'Fixed data'!$C$7</f>
        <v>1.0237088340513031E-2</v>
      </c>
      <c r="AT44" s="34">
        <f>$S$28/'Fixed data'!$C$7</f>
        <v>1.0237088340513031E-2</v>
      </c>
      <c r="AU44" s="34">
        <f>$S$28/'Fixed data'!$C$7</f>
        <v>1.0237088340513031E-2</v>
      </c>
      <c r="AV44" s="34">
        <f>$S$28/'Fixed data'!$C$7</f>
        <v>1.0237088340513031E-2</v>
      </c>
      <c r="AW44" s="34">
        <f>$S$28/'Fixed data'!$C$7</f>
        <v>1.0237088340513031E-2</v>
      </c>
      <c r="AX44" s="34">
        <f>$S$28/'Fixed data'!$C$7</f>
        <v>1.0237088340513031E-2</v>
      </c>
      <c r="AY44" s="34">
        <f>$S$28/'Fixed data'!$C$7</f>
        <v>1.0237088340513031E-2</v>
      </c>
      <c r="AZ44" s="34">
        <f>$S$28/'Fixed data'!$C$7</f>
        <v>1.0237088340513031E-2</v>
      </c>
      <c r="BA44" s="34">
        <f>$S$28/'Fixed data'!$C$7</f>
        <v>1.0237088340513031E-2</v>
      </c>
      <c r="BB44" s="34">
        <f>$S$28/'Fixed data'!$C$7</f>
        <v>1.0237088340513031E-2</v>
      </c>
      <c r="BC44" s="34">
        <f>$S$28/'Fixed data'!$C$7</f>
        <v>1.0237088340513031E-2</v>
      </c>
      <c r="BD44" s="34">
        <f>$S$28/'Fixed data'!$C$7</f>
        <v>1.0237088340513031E-2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1.0299628821375069E-2</v>
      </c>
      <c r="V45" s="34">
        <f>$T$28/'Fixed data'!$C$7</f>
        <v>1.0299628821375069E-2</v>
      </c>
      <c r="W45" s="34">
        <f>$T$28/'Fixed data'!$C$7</f>
        <v>1.0299628821375069E-2</v>
      </c>
      <c r="X45" s="34">
        <f>$T$28/'Fixed data'!$C$7</f>
        <v>1.0299628821375069E-2</v>
      </c>
      <c r="Y45" s="34">
        <f>$T$28/'Fixed data'!$C$7</f>
        <v>1.0299628821375069E-2</v>
      </c>
      <c r="Z45" s="34">
        <f>$T$28/'Fixed data'!$C$7</f>
        <v>1.0299628821375069E-2</v>
      </c>
      <c r="AA45" s="34">
        <f>$T$28/'Fixed data'!$C$7</f>
        <v>1.0299628821375069E-2</v>
      </c>
      <c r="AB45" s="34">
        <f>$T$28/'Fixed data'!$C$7</f>
        <v>1.0299628821375069E-2</v>
      </c>
      <c r="AC45" s="34">
        <f>$T$28/'Fixed data'!$C$7</f>
        <v>1.0299628821375069E-2</v>
      </c>
      <c r="AD45" s="34">
        <f>$T$28/'Fixed data'!$C$7</f>
        <v>1.0299628821375069E-2</v>
      </c>
      <c r="AE45" s="34">
        <f>$T$28/'Fixed data'!$C$7</f>
        <v>1.0299628821375069E-2</v>
      </c>
      <c r="AF45" s="34">
        <f>$T$28/'Fixed data'!$C$7</f>
        <v>1.0299628821375069E-2</v>
      </c>
      <c r="AG45" s="34">
        <f>$T$28/'Fixed data'!$C$7</f>
        <v>1.0299628821375069E-2</v>
      </c>
      <c r="AH45" s="34">
        <f>$T$28/'Fixed data'!$C$7</f>
        <v>1.0299628821375069E-2</v>
      </c>
      <c r="AI45" s="34">
        <f>$T$28/'Fixed data'!$C$7</f>
        <v>1.0299628821375069E-2</v>
      </c>
      <c r="AJ45" s="34">
        <f>$T$28/'Fixed data'!$C$7</f>
        <v>1.0299628821375069E-2</v>
      </c>
      <c r="AK45" s="34">
        <f>$T$28/'Fixed data'!$C$7</f>
        <v>1.0299628821375069E-2</v>
      </c>
      <c r="AL45" s="34">
        <f>$T$28/'Fixed data'!$C$7</f>
        <v>1.0299628821375069E-2</v>
      </c>
      <c r="AM45" s="34">
        <f>$T$28/'Fixed data'!$C$7</f>
        <v>1.0299628821375069E-2</v>
      </c>
      <c r="AN45" s="34">
        <f>$T$28/'Fixed data'!$C$7</f>
        <v>1.0299628821375069E-2</v>
      </c>
      <c r="AO45" s="34">
        <f>$T$28/'Fixed data'!$C$7</f>
        <v>1.0299628821375069E-2</v>
      </c>
      <c r="AP45" s="34">
        <f>$T$28/'Fixed data'!$C$7</f>
        <v>1.0299628821375069E-2</v>
      </c>
      <c r="AQ45" s="34">
        <f>$T$28/'Fixed data'!$C$7</f>
        <v>1.0299628821375069E-2</v>
      </c>
      <c r="AR45" s="34">
        <f>$T$28/'Fixed data'!$C$7</f>
        <v>1.0299628821375069E-2</v>
      </c>
      <c r="AS45" s="34">
        <f>$T$28/'Fixed data'!$C$7</f>
        <v>1.0299628821375069E-2</v>
      </c>
      <c r="AT45" s="34">
        <f>$T$28/'Fixed data'!$C$7</f>
        <v>1.0299628821375069E-2</v>
      </c>
      <c r="AU45" s="34">
        <f>$T$28/'Fixed data'!$C$7</f>
        <v>1.0299628821375069E-2</v>
      </c>
      <c r="AV45" s="34">
        <f>$T$28/'Fixed data'!$C$7</f>
        <v>1.0299628821375069E-2</v>
      </c>
      <c r="AW45" s="34">
        <f>$T$28/'Fixed data'!$C$7</f>
        <v>1.0299628821375069E-2</v>
      </c>
      <c r="AX45" s="34">
        <f>$T$28/'Fixed data'!$C$7</f>
        <v>1.0299628821375069E-2</v>
      </c>
      <c r="AY45" s="34">
        <f>$T$28/'Fixed data'!$C$7</f>
        <v>1.0299628821375069E-2</v>
      </c>
      <c r="AZ45" s="34">
        <f>$T$28/'Fixed data'!$C$7</f>
        <v>1.0299628821375069E-2</v>
      </c>
      <c r="BA45" s="34">
        <f>$T$28/'Fixed data'!$C$7</f>
        <v>1.0299628821375069E-2</v>
      </c>
      <c r="BB45" s="34">
        <f>$T$28/'Fixed data'!$C$7</f>
        <v>1.0299628821375069E-2</v>
      </c>
      <c r="BC45" s="34">
        <f>$T$28/'Fixed data'!$C$7</f>
        <v>1.0299628821375069E-2</v>
      </c>
      <c r="BD45" s="34">
        <f>$T$28/'Fixed data'!$C$7</f>
        <v>1.0299628821375069E-2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1.0325889202651872E-2</v>
      </c>
      <c r="W46" s="34">
        <f>$U$28/'Fixed data'!$C$7</f>
        <v>1.0325889202651872E-2</v>
      </c>
      <c r="X46" s="34">
        <f>$U$28/'Fixed data'!$C$7</f>
        <v>1.0325889202651872E-2</v>
      </c>
      <c r="Y46" s="34">
        <f>$U$28/'Fixed data'!$C$7</f>
        <v>1.0325889202651872E-2</v>
      </c>
      <c r="Z46" s="34">
        <f>$U$28/'Fixed data'!$C$7</f>
        <v>1.0325889202651872E-2</v>
      </c>
      <c r="AA46" s="34">
        <f>$U$28/'Fixed data'!$C$7</f>
        <v>1.0325889202651872E-2</v>
      </c>
      <c r="AB46" s="34">
        <f>$U$28/'Fixed data'!$C$7</f>
        <v>1.0325889202651872E-2</v>
      </c>
      <c r="AC46" s="34">
        <f>$U$28/'Fixed data'!$C$7</f>
        <v>1.0325889202651872E-2</v>
      </c>
      <c r="AD46" s="34">
        <f>$U$28/'Fixed data'!$C$7</f>
        <v>1.0325889202651872E-2</v>
      </c>
      <c r="AE46" s="34">
        <f>$U$28/'Fixed data'!$C$7</f>
        <v>1.0325889202651872E-2</v>
      </c>
      <c r="AF46" s="34">
        <f>$U$28/'Fixed data'!$C$7</f>
        <v>1.0325889202651872E-2</v>
      </c>
      <c r="AG46" s="34">
        <f>$U$28/'Fixed data'!$C$7</f>
        <v>1.0325889202651872E-2</v>
      </c>
      <c r="AH46" s="34">
        <f>$U$28/'Fixed data'!$C$7</f>
        <v>1.0325889202651872E-2</v>
      </c>
      <c r="AI46" s="34">
        <f>$U$28/'Fixed data'!$C$7</f>
        <v>1.0325889202651872E-2</v>
      </c>
      <c r="AJ46" s="34">
        <f>$U$28/'Fixed data'!$C$7</f>
        <v>1.0325889202651872E-2</v>
      </c>
      <c r="AK46" s="34">
        <f>$U$28/'Fixed data'!$C$7</f>
        <v>1.0325889202651872E-2</v>
      </c>
      <c r="AL46" s="34">
        <f>$U$28/'Fixed data'!$C$7</f>
        <v>1.0325889202651872E-2</v>
      </c>
      <c r="AM46" s="34">
        <f>$U$28/'Fixed data'!$C$7</f>
        <v>1.0325889202651872E-2</v>
      </c>
      <c r="AN46" s="34">
        <f>$U$28/'Fixed data'!$C$7</f>
        <v>1.0325889202651872E-2</v>
      </c>
      <c r="AO46" s="34">
        <f>$U$28/'Fixed data'!$C$7</f>
        <v>1.0325889202651872E-2</v>
      </c>
      <c r="AP46" s="34">
        <f>$U$28/'Fixed data'!$C$7</f>
        <v>1.0325889202651872E-2</v>
      </c>
      <c r="AQ46" s="34">
        <f>$U$28/'Fixed data'!$C$7</f>
        <v>1.0325889202651872E-2</v>
      </c>
      <c r="AR46" s="34">
        <f>$U$28/'Fixed data'!$C$7</f>
        <v>1.0325889202651872E-2</v>
      </c>
      <c r="AS46" s="34">
        <f>$U$28/'Fixed data'!$C$7</f>
        <v>1.0325889202651872E-2</v>
      </c>
      <c r="AT46" s="34">
        <f>$U$28/'Fixed data'!$C$7</f>
        <v>1.0325889202651872E-2</v>
      </c>
      <c r="AU46" s="34">
        <f>$U$28/'Fixed data'!$C$7</f>
        <v>1.0325889202651872E-2</v>
      </c>
      <c r="AV46" s="34">
        <f>$U$28/'Fixed data'!$C$7</f>
        <v>1.0325889202651872E-2</v>
      </c>
      <c r="AW46" s="34">
        <f>$U$28/'Fixed data'!$C$7</f>
        <v>1.0325889202651872E-2</v>
      </c>
      <c r="AX46" s="34">
        <f>$U$28/'Fixed data'!$C$7</f>
        <v>1.0325889202651872E-2</v>
      </c>
      <c r="AY46" s="34">
        <f>$U$28/'Fixed data'!$C$7</f>
        <v>1.0325889202651872E-2</v>
      </c>
      <c r="AZ46" s="34">
        <f>$U$28/'Fixed data'!$C$7</f>
        <v>1.0325889202651872E-2</v>
      </c>
      <c r="BA46" s="34">
        <f>$U$28/'Fixed data'!$C$7</f>
        <v>1.0325889202651872E-2</v>
      </c>
      <c r="BB46" s="34">
        <f>$U$28/'Fixed data'!$C$7</f>
        <v>1.0325889202651872E-2</v>
      </c>
      <c r="BC46" s="34">
        <f>$U$28/'Fixed data'!$C$7</f>
        <v>1.0325889202651872E-2</v>
      </c>
      <c r="BD46" s="34">
        <f>$U$28/'Fixed data'!$C$7</f>
        <v>1.0325889202651872E-2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1.0325889202651872E-2</v>
      </c>
      <c r="X47" s="34">
        <f>$V$28/'Fixed data'!$C$7</f>
        <v>1.0325889202651872E-2</v>
      </c>
      <c r="Y47" s="34">
        <f>$V$28/'Fixed data'!$C$7</f>
        <v>1.0325889202651872E-2</v>
      </c>
      <c r="Z47" s="34">
        <f>$V$28/'Fixed data'!$C$7</f>
        <v>1.0325889202651872E-2</v>
      </c>
      <c r="AA47" s="34">
        <f>$V$28/'Fixed data'!$C$7</f>
        <v>1.0325889202651872E-2</v>
      </c>
      <c r="AB47" s="34">
        <f>$V$28/'Fixed data'!$C$7</f>
        <v>1.0325889202651872E-2</v>
      </c>
      <c r="AC47" s="34">
        <f>$V$28/'Fixed data'!$C$7</f>
        <v>1.0325889202651872E-2</v>
      </c>
      <c r="AD47" s="34">
        <f>$V$28/'Fixed data'!$C$7</f>
        <v>1.0325889202651872E-2</v>
      </c>
      <c r="AE47" s="34">
        <f>$V$28/'Fixed data'!$C$7</f>
        <v>1.0325889202651872E-2</v>
      </c>
      <c r="AF47" s="34">
        <f>$V$28/'Fixed data'!$C$7</f>
        <v>1.0325889202651872E-2</v>
      </c>
      <c r="AG47" s="34">
        <f>$V$28/'Fixed data'!$C$7</f>
        <v>1.0325889202651872E-2</v>
      </c>
      <c r="AH47" s="34">
        <f>$V$28/'Fixed data'!$C$7</f>
        <v>1.0325889202651872E-2</v>
      </c>
      <c r="AI47" s="34">
        <f>$V$28/'Fixed data'!$C$7</f>
        <v>1.0325889202651872E-2</v>
      </c>
      <c r="AJ47" s="34">
        <f>$V$28/'Fixed data'!$C$7</f>
        <v>1.0325889202651872E-2</v>
      </c>
      <c r="AK47" s="34">
        <f>$V$28/'Fixed data'!$C$7</f>
        <v>1.0325889202651872E-2</v>
      </c>
      <c r="AL47" s="34">
        <f>$V$28/'Fixed data'!$C$7</f>
        <v>1.0325889202651872E-2</v>
      </c>
      <c r="AM47" s="34">
        <f>$V$28/'Fixed data'!$C$7</f>
        <v>1.0325889202651872E-2</v>
      </c>
      <c r="AN47" s="34">
        <f>$V$28/'Fixed data'!$C$7</f>
        <v>1.0325889202651872E-2</v>
      </c>
      <c r="AO47" s="34">
        <f>$V$28/'Fixed data'!$C$7</f>
        <v>1.0325889202651872E-2</v>
      </c>
      <c r="AP47" s="34">
        <f>$V$28/'Fixed data'!$C$7</f>
        <v>1.0325889202651872E-2</v>
      </c>
      <c r="AQ47" s="34">
        <f>$V$28/'Fixed data'!$C$7</f>
        <v>1.0325889202651872E-2</v>
      </c>
      <c r="AR47" s="34">
        <f>$V$28/'Fixed data'!$C$7</f>
        <v>1.0325889202651872E-2</v>
      </c>
      <c r="AS47" s="34">
        <f>$V$28/'Fixed data'!$C$7</f>
        <v>1.0325889202651872E-2</v>
      </c>
      <c r="AT47" s="34">
        <f>$V$28/'Fixed data'!$C$7</f>
        <v>1.0325889202651872E-2</v>
      </c>
      <c r="AU47" s="34">
        <f>$V$28/'Fixed data'!$C$7</f>
        <v>1.0325889202651872E-2</v>
      </c>
      <c r="AV47" s="34">
        <f>$V$28/'Fixed data'!$C$7</f>
        <v>1.0325889202651872E-2</v>
      </c>
      <c r="AW47" s="34">
        <f>$V$28/'Fixed data'!$C$7</f>
        <v>1.0325889202651872E-2</v>
      </c>
      <c r="AX47" s="34">
        <f>$V$28/'Fixed data'!$C$7</f>
        <v>1.0325889202651872E-2</v>
      </c>
      <c r="AY47" s="34">
        <f>$V$28/'Fixed data'!$C$7</f>
        <v>1.0325889202651872E-2</v>
      </c>
      <c r="AZ47" s="34">
        <f>$V$28/'Fixed data'!$C$7</f>
        <v>1.0325889202651872E-2</v>
      </c>
      <c r="BA47" s="34">
        <f>$V$28/'Fixed data'!$C$7</f>
        <v>1.0325889202651872E-2</v>
      </c>
      <c r="BB47" s="34">
        <f>$V$28/'Fixed data'!$C$7</f>
        <v>1.0325889202651872E-2</v>
      </c>
      <c r="BC47" s="34">
        <f>$V$28/'Fixed data'!$C$7</f>
        <v>1.0325889202651872E-2</v>
      </c>
      <c r="BD47" s="34">
        <f>$V$28/'Fixed data'!$C$7</f>
        <v>1.0325889202651872E-2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1.0325889202651872E-2</v>
      </c>
      <c r="Y48" s="34">
        <f>$W$28/'Fixed data'!$C$7</f>
        <v>1.0325889202651872E-2</v>
      </c>
      <c r="Z48" s="34">
        <f>$W$28/'Fixed data'!$C$7</f>
        <v>1.0325889202651872E-2</v>
      </c>
      <c r="AA48" s="34">
        <f>$W$28/'Fixed data'!$C$7</f>
        <v>1.0325889202651872E-2</v>
      </c>
      <c r="AB48" s="34">
        <f>$W$28/'Fixed data'!$C$7</f>
        <v>1.0325889202651872E-2</v>
      </c>
      <c r="AC48" s="34">
        <f>$W$28/'Fixed data'!$C$7</f>
        <v>1.0325889202651872E-2</v>
      </c>
      <c r="AD48" s="34">
        <f>$W$28/'Fixed data'!$C$7</f>
        <v>1.0325889202651872E-2</v>
      </c>
      <c r="AE48" s="34">
        <f>$W$28/'Fixed data'!$C$7</f>
        <v>1.0325889202651872E-2</v>
      </c>
      <c r="AF48" s="34">
        <f>$W$28/'Fixed data'!$C$7</f>
        <v>1.0325889202651872E-2</v>
      </c>
      <c r="AG48" s="34">
        <f>$W$28/'Fixed data'!$C$7</f>
        <v>1.0325889202651872E-2</v>
      </c>
      <c r="AH48" s="34">
        <f>$W$28/'Fixed data'!$C$7</f>
        <v>1.0325889202651872E-2</v>
      </c>
      <c r="AI48" s="34">
        <f>$W$28/'Fixed data'!$C$7</f>
        <v>1.0325889202651872E-2</v>
      </c>
      <c r="AJ48" s="34">
        <f>$W$28/'Fixed data'!$C$7</f>
        <v>1.0325889202651872E-2</v>
      </c>
      <c r="AK48" s="34">
        <f>$W$28/'Fixed data'!$C$7</f>
        <v>1.0325889202651872E-2</v>
      </c>
      <c r="AL48" s="34">
        <f>$W$28/'Fixed data'!$C$7</f>
        <v>1.0325889202651872E-2</v>
      </c>
      <c r="AM48" s="34">
        <f>$W$28/'Fixed data'!$C$7</f>
        <v>1.0325889202651872E-2</v>
      </c>
      <c r="AN48" s="34">
        <f>$W$28/'Fixed data'!$C$7</f>
        <v>1.0325889202651872E-2</v>
      </c>
      <c r="AO48" s="34">
        <f>$W$28/'Fixed data'!$C$7</f>
        <v>1.0325889202651872E-2</v>
      </c>
      <c r="AP48" s="34">
        <f>$W$28/'Fixed data'!$C$7</f>
        <v>1.0325889202651872E-2</v>
      </c>
      <c r="AQ48" s="34">
        <f>$W$28/'Fixed data'!$C$7</f>
        <v>1.0325889202651872E-2</v>
      </c>
      <c r="AR48" s="34">
        <f>$W$28/'Fixed data'!$C$7</f>
        <v>1.0325889202651872E-2</v>
      </c>
      <c r="AS48" s="34">
        <f>$W$28/'Fixed data'!$C$7</f>
        <v>1.0325889202651872E-2</v>
      </c>
      <c r="AT48" s="34">
        <f>$W$28/'Fixed data'!$C$7</f>
        <v>1.0325889202651872E-2</v>
      </c>
      <c r="AU48" s="34">
        <f>$W$28/'Fixed data'!$C$7</f>
        <v>1.0325889202651872E-2</v>
      </c>
      <c r="AV48" s="34">
        <f>$W$28/'Fixed data'!$C$7</f>
        <v>1.0325889202651872E-2</v>
      </c>
      <c r="AW48" s="34">
        <f>$W$28/'Fixed data'!$C$7</f>
        <v>1.0325889202651872E-2</v>
      </c>
      <c r="AX48" s="34">
        <f>$W$28/'Fixed data'!$C$7</f>
        <v>1.0325889202651872E-2</v>
      </c>
      <c r="AY48" s="34">
        <f>$W$28/'Fixed data'!$C$7</f>
        <v>1.0325889202651872E-2</v>
      </c>
      <c r="AZ48" s="34">
        <f>$W$28/'Fixed data'!$C$7</f>
        <v>1.0325889202651872E-2</v>
      </c>
      <c r="BA48" s="34">
        <f>$W$28/'Fixed data'!$C$7</f>
        <v>1.0325889202651872E-2</v>
      </c>
      <c r="BB48" s="34">
        <f>$W$28/'Fixed data'!$C$7</f>
        <v>1.0325889202651872E-2</v>
      </c>
      <c r="BC48" s="34">
        <f>$W$28/'Fixed data'!$C$7</f>
        <v>1.0325889202651872E-2</v>
      </c>
      <c r="BD48" s="34">
        <f>$W$28/'Fixed data'!$C$7</f>
        <v>1.0325889202651872E-2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1.0325889202651872E-2</v>
      </c>
      <c r="Z49" s="34">
        <f>$X$28/'Fixed data'!$C$7</f>
        <v>1.0325889202651872E-2</v>
      </c>
      <c r="AA49" s="34">
        <f>$X$28/'Fixed data'!$C$7</f>
        <v>1.0325889202651872E-2</v>
      </c>
      <c r="AB49" s="34">
        <f>$X$28/'Fixed data'!$C$7</f>
        <v>1.0325889202651872E-2</v>
      </c>
      <c r="AC49" s="34">
        <f>$X$28/'Fixed data'!$C$7</f>
        <v>1.0325889202651872E-2</v>
      </c>
      <c r="AD49" s="34">
        <f>$X$28/'Fixed data'!$C$7</f>
        <v>1.0325889202651872E-2</v>
      </c>
      <c r="AE49" s="34">
        <f>$X$28/'Fixed data'!$C$7</f>
        <v>1.0325889202651872E-2</v>
      </c>
      <c r="AF49" s="34">
        <f>$X$28/'Fixed data'!$C$7</f>
        <v>1.0325889202651872E-2</v>
      </c>
      <c r="AG49" s="34">
        <f>$X$28/'Fixed data'!$C$7</f>
        <v>1.0325889202651872E-2</v>
      </c>
      <c r="AH49" s="34">
        <f>$X$28/'Fixed data'!$C$7</f>
        <v>1.0325889202651872E-2</v>
      </c>
      <c r="AI49" s="34">
        <f>$X$28/'Fixed data'!$C$7</f>
        <v>1.0325889202651872E-2</v>
      </c>
      <c r="AJ49" s="34">
        <f>$X$28/'Fixed data'!$C$7</f>
        <v>1.0325889202651872E-2</v>
      </c>
      <c r="AK49" s="34">
        <f>$X$28/'Fixed data'!$C$7</f>
        <v>1.0325889202651872E-2</v>
      </c>
      <c r="AL49" s="34">
        <f>$X$28/'Fixed data'!$C$7</f>
        <v>1.0325889202651872E-2</v>
      </c>
      <c r="AM49" s="34">
        <f>$X$28/'Fixed data'!$C$7</f>
        <v>1.0325889202651872E-2</v>
      </c>
      <c r="AN49" s="34">
        <f>$X$28/'Fixed data'!$C$7</f>
        <v>1.0325889202651872E-2</v>
      </c>
      <c r="AO49" s="34">
        <f>$X$28/'Fixed data'!$C$7</f>
        <v>1.0325889202651872E-2</v>
      </c>
      <c r="AP49" s="34">
        <f>$X$28/'Fixed data'!$C$7</f>
        <v>1.0325889202651872E-2</v>
      </c>
      <c r="AQ49" s="34">
        <f>$X$28/'Fixed data'!$C$7</f>
        <v>1.0325889202651872E-2</v>
      </c>
      <c r="AR49" s="34">
        <f>$X$28/'Fixed data'!$C$7</f>
        <v>1.0325889202651872E-2</v>
      </c>
      <c r="AS49" s="34">
        <f>$X$28/'Fixed data'!$C$7</f>
        <v>1.0325889202651872E-2</v>
      </c>
      <c r="AT49" s="34">
        <f>$X$28/'Fixed data'!$C$7</f>
        <v>1.0325889202651872E-2</v>
      </c>
      <c r="AU49" s="34">
        <f>$X$28/'Fixed data'!$C$7</f>
        <v>1.0325889202651872E-2</v>
      </c>
      <c r="AV49" s="34">
        <f>$X$28/'Fixed data'!$C$7</f>
        <v>1.0325889202651872E-2</v>
      </c>
      <c r="AW49" s="34">
        <f>$X$28/'Fixed data'!$C$7</f>
        <v>1.0325889202651872E-2</v>
      </c>
      <c r="AX49" s="34">
        <f>$X$28/'Fixed data'!$C$7</f>
        <v>1.0325889202651872E-2</v>
      </c>
      <c r="AY49" s="34">
        <f>$X$28/'Fixed data'!$C$7</f>
        <v>1.0325889202651872E-2</v>
      </c>
      <c r="AZ49" s="34">
        <f>$X$28/'Fixed data'!$C$7</f>
        <v>1.0325889202651872E-2</v>
      </c>
      <c r="BA49" s="34">
        <f>$X$28/'Fixed data'!$C$7</f>
        <v>1.0325889202651872E-2</v>
      </c>
      <c r="BB49" s="34">
        <f>$X$28/'Fixed data'!$C$7</f>
        <v>1.0325889202651872E-2</v>
      </c>
      <c r="BC49" s="34">
        <f>$X$28/'Fixed data'!$C$7</f>
        <v>1.0325889202651872E-2</v>
      </c>
      <c r="BD49" s="34">
        <f>$X$28/'Fixed data'!$C$7</f>
        <v>1.0325889202651872E-2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1.0325889202651872E-2</v>
      </c>
      <c r="AA50" s="34">
        <f>$Y$28/'Fixed data'!$C$7</f>
        <v>1.0325889202651872E-2</v>
      </c>
      <c r="AB50" s="34">
        <f>$Y$28/'Fixed data'!$C$7</f>
        <v>1.0325889202651872E-2</v>
      </c>
      <c r="AC50" s="34">
        <f>$Y$28/'Fixed data'!$C$7</f>
        <v>1.0325889202651872E-2</v>
      </c>
      <c r="AD50" s="34">
        <f>$Y$28/'Fixed data'!$C$7</f>
        <v>1.0325889202651872E-2</v>
      </c>
      <c r="AE50" s="34">
        <f>$Y$28/'Fixed data'!$C$7</f>
        <v>1.0325889202651872E-2</v>
      </c>
      <c r="AF50" s="34">
        <f>$Y$28/'Fixed data'!$C$7</f>
        <v>1.0325889202651872E-2</v>
      </c>
      <c r="AG50" s="34">
        <f>$Y$28/'Fixed data'!$C$7</f>
        <v>1.0325889202651872E-2</v>
      </c>
      <c r="AH50" s="34">
        <f>$Y$28/'Fixed data'!$C$7</f>
        <v>1.0325889202651872E-2</v>
      </c>
      <c r="AI50" s="34">
        <f>$Y$28/'Fixed data'!$C$7</f>
        <v>1.0325889202651872E-2</v>
      </c>
      <c r="AJ50" s="34">
        <f>$Y$28/'Fixed data'!$C$7</f>
        <v>1.0325889202651872E-2</v>
      </c>
      <c r="AK50" s="34">
        <f>$Y$28/'Fixed data'!$C$7</f>
        <v>1.0325889202651872E-2</v>
      </c>
      <c r="AL50" s="34">
        <f>$Y$28/'Fixed data'!$C$7</f>
        <v>1.0325889202651872E-2</v>
      </c>
      <c r="AM50" s="34">
        <f>$Y$28/'Fixed data'!$C$7</f>
        <v>1.0325889202651872E-2</v>
      </c>
      <c r="AN50" s="34">
        <f>$Y$28/'Fixed data'!$C$7</f>
        <v>1.0325889202651872E-2</v>
      </c>
      <c r="AO50" s="34">
        <f>$Y$28/'Fixed data'!$C$7</f>
        <v>1.0325889202651872E-2</v>
      </c>
      <c r="AP50" s="34">
        <f>$Y$28/'Fixed data'!$C$7</f>
        <v>1.0325889202651872E-2</v>
      </c>
      <c r="AQ50" s="34">
        <f>$Y$28/'Fixed data'!$C$7</f>
        <v>1.0325889202651872E-2</v>
      </c>
      <c r="AR50" s="34">
        <f>$Y$28/'Fixed data'!$C$7</f>
        <v>1.0325889202651872E-2</v>
      </c>
      <c r="AS50" s="34">
        <f>$Y$28/'Fixed data'!$C$7</f>
        <v>1.0325889202651872E-2</v>
      </c>
      <c r="AT50" s="34">
        <f>$Y$28/'Fixed data'!$C$7</f>
        <v>1.0325889202651872E-2</v>
      </c>
      <c r="AU50" s="34">
        <f>$Y$28/'Fixed data'!$C$7</f>
        <v>1.0325889202651872E-2</v>
      </c>
      <c r="AV50" s="34">
        <f>$Y$28/'Fixed data'!$C$7</f>
        <v>1.0325889202651872E-2</v>
      </c>
      <c r="AW50" s="34">
        <f>$Y$28/'Fixed data'!$C$7</f>
        <v>1.0325889202651872E-2</v>
      </c>
      <c r="AX50" s="34">
        <f>$Y$28/'Fixed data'!$C$7</f>
        <v>1.0325889202651872E-2</v>
      </c>
      <c r="AY50" s="34">
        <f>$Y$28/'Fixed data'!$C$7</f>
        <v>1.0325889202651872E-2</v>
      </c>
      <c r="AZ50" s="34">
        <f>$Y$28/'Fixed data'!$C$7</f>
        <v>1.0325889202651872E-2</v>
      </c>
      <c r="BA50" s="34">
        <f>$Y$28/'Fixed data'!$C$7</f>
        <v>1.0325889202651872E-2</v>
      </c>
      <c r="BB50" s="34">
        <f>$Y$28/'Fixed data'!$C$7</f>
        <v>1.0325889202651872E-2</v>
      </c>
      <c r="BC50" s="34">
        <f>$Y$28/'Fixed data'!$C$7</f>
        <v>1.0325889202651872E-2</v>
      </c>
      <c r="BD50" s="34">
        <f>$Y$28/'Fixed data'!$C$7</f>
        <v>1.0325889202651872E-2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1.0325889202651872E-2</v>
      </c>
      <c r="AB51" s="34">
        <f>$Z$28/'Fixed data'!$C$7</f>
        <v>1.0325889202651872E-2</v>
      </c>
      <c r="AC51" s="34">
        <f>$Z$28/'Fixed data'!$C$7</f>
        <v>1.0325889202651872E-2</v>
      </c>
      <c r="AD51" s="34">
        <f>$Z$28/'Fixed data'!$C$7</f>
        <v>1.0325889202651872E-2</v>
      </c>
      <c r="AE51" s="34">
        <f>$Z$28/'Fixed data'!$C$7</f>
        <v>1.0325889202651872E-2</v>
      </c>
      <c r="AF51" s="34">
        <f>$Z$28/'Fixed data'!$C$7</f>
        <v>1.0325889202651872E-2</v>
      </c>
      <c r="AG51" s="34">
        <f>$Z$28/'Fixed data'!$C$7</f>
        <v>1.0325889202651872E-2</v>
      </c>
      <c r="AH51" s="34">
        <f>$Z$28/'Fixed data'!$C$7</f>
        <v>1.0325889202651872E-2</v>
      </c>
      <c r="AI51" s="34">
        <f>$Z$28/'Fixed data'!$C$7</f>
        <v>1.0325889202651872E-2</v>
      </c>
      <c r="AJ51" s="34">
        <f>$Z$28/'Fixed data'!$C$7</f>
        <v>1.0325889202651872E-2</v>
      </c>
      <c r="AK51" s="34">
        <f>$Z$28/'Fixed data'!$C$7</f>
        <v>1.0325889202651872E-2</v>
      </c>
      <c r="AL51" s="34">
        <f>$Z$28/'Fixed data'!$C$7</f>
        <v>1.0325889202651872E-2</v>
      </c>
      <c r="AM51" s="34">
        <f>$Z$28/'Fixed data'!$C$7</f>
        <v>1.0325889202651872E-2</v>
      </c>
      <c r="AN51" s="34">
        <f>$Z$28/'Fixed data'!$C$7</f>
        <v>1.0325889202651872E-2</v>
      </c>
      <c r="AO51" s="34">
        <f>$Z$28/'Fixed data'!$C$7</f>
        <v>1.0325889202651872E-2</v>
      </c>
      <c r="AP51" s="34">
        <f>$Z$28/'Fixed data'!$C$7</f>
        <v>1.0325889202651872E-2</v>
      </c>
      <c r="AQ51" s="34">
        <f>$Z$28/'Fixed data'!$C$7</f>
        <v>1.0325889202651872E-2</v>
      </c>
      <c r="AR51" s="34">
        <f>$Z$28/'Fixed data'!$C$7</f>
        <v>1.0325889202651872E-2</v>
      </c>
      <c r="AS51" s="34">
        <f>$Z$28/'Fixed data'!$C$7</f>
        <v>1.0325889202651872E-2</v>
      </c>
      <c r="AT51" s="34">
        <f>$Z$28/'Fixed data'!$C$7</f>
        <v>1.0325889202651872E-2</v>
      </c>
      <c r="AU51" s="34">
        <f>$Z$28/'Fixed data'!$C$7</f>
        <v>1.0325889202651872E-2</v>
      </c>
      <c r="AV51" s="34">
        <f>$Z$28/'Fixed data'!$C$7</f>
        <v>1.0325889202651872E-2</v>
      </c>
      <c r="AW51" s="34">
        <f>$Z$28/'Fixed data'!$C$7</f>
        <v>1.0325889202651872E-2</v>
      </c>
      <c r="AX51" s="34">
        <f>$Z$28/'Fixed data'!$C$7</f>
        <v>1.0325889202651872E-2</v>
      </c>
      <c r="AY51" s="34">
        <f>$Z$28/'Fixed data'!$C$7</f>
        <v>1.0325889202651872E-2</v>
      </c>
      <c r="AZ51" s="34">
        <f>$Z$28/'Fixed data'!$C$7</f>
        <v>1.0325889202651872E-2</v>
      </c>
      <c r="BA51" s="34">
        <f>$Z$28/'Fixed data'!$C$7</f>
        <v>1.0325889202651872E-2</v>
      </c>
      <c r="BB51" s="34">
        <f>$Z$28/'Fixed data'!$C$7</f>
        <v>1.0325889202651872E-2</v>
      </c>
      <c r="BC51" s="34">
        <f>$Z$28/'Fixed data'!$C$7</f>
        <v>1.0325889202651872E-2</v>
      </c>
      <c r="BD51" s="34">
        <f>$Z$28/'Fixed data'!$C$7</f>
        <v>1.0325889202651872E-2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1.0325889202651872E-2</v>
      </c>
      <c r="AC52" s="34">
        <f>$AA$28/'Fixed data'!$C$7</f>
        <v>1.0325889202651872E-2</v>
      </c>
      <c r="AD52" s="34">
        <f>$AA$28/'Fixed data'!$C$7</f>
        <v>1.0325889202651872E-2</v>
      </c>
      <c r="AE52" s="34">
        <f>$AA$28/'Fixed data'!$C$7</f>
        <v>1.0325889202651872E-2</v>
      </c>
      <c r="AF52" s="34">
        <f>$AA$28/'Fixed data'!$C$7</f>
        <v>1.0325889202651872E-2</v>
      </c>
      <c r="AG52" s="34">
        <f>$AA$28/'Fixed data'!$C$7</f>
        <v>1.0325889202651872E-2</v>
      </c>
      <c r="AH52" s="34">
        <f>$AA$28/'Fixed data'!$C$7</f>
        <v>1.0325889202651872E-2</v>
      </c>
      <c r="AI52" s="34">
        <f>$AA$28/'Fixed data'!$C$7</f>
        <v>1.0325889202651872E-2</v>
      </c>
      <c r="AJ52" s="34">
        <f>$AA$28/'Fixed data'!$C$7</f>
        <v>1.0325889202651872E-2</v>
      </c>
      <c r="AK52" s="34">
        <f>$AA$28/'Fixed data'!$C$7</f>
        <v>1.0325889202651872E-2</v>
      </c>
      <c r="AL52" s="34">
        <f>$AA$28/'Fixed data'!$C$7</f>
        <v>1.0325889202651872E-2</v>
      </c>
      <c r="AM52" s="34">
        <f>$AA$28/'Fixed data'!$C$7</f>
        <v>1.0325889202651872E-2</v>
      </c>
      <c r="AN52" s="34">
        <f>$AA$28/'Fixed data'!$C$7</f>
        <v>1.0325889202651872E-2</v>
      </c>
      <c r="AO52" s="34">
        <f>$AA$28/'Fixed data'!$C$7</f>
        <v>1.0325889202651872E-2</v>
      </c>
      <c r="AP52" s="34">
        <f>$AA$28/'Fixed data'!$C$7</f>
        <v>1.0325889202651872E-2</v>
      </c>
      <c r="AQ52" s="34">
        <f>$AA$28/'Fixed data'!$C$7</f>
        <v>1.0325889202651872E-2</v>
      </c>
      <c r="AR52" s="34">
        <f>$AA$28/'Fixed data'!$C$7</f>
        <v>1.0325889202651872E-2</v>
      </c>
      <c r="AS52" s="34">
        <f>$AA$28/'Fixed data'!$C$7</f>
        <v>1.0325889202651872E-2</v>
      </c>
      <c r="AT52" s="34">
        <f>$AA$28/'Fixed data'!$C$7</f>
        <v>1.0325889202651872E-2</v>
      </c>
      <c r="AU52" s="34">
        <f>$AA$28/'Fixed data'!$C$7</f>
        <v>1.0325889202651872E-2</v>
      </c>
      <c r="AV52" s="34">
        <f>$AA$28/'Fixed data'!$C$7</f>
        <v>1.0325889202651872E-2</v>
      </c>
      <c r="AW52" s="34">
        <f>$AA$28/'Fixed data'!$C$7</f>
        <v>1.0325889202651872E-2</v>
      </c>
      <c r="AX52" s="34">
        <f>$AA$28/'Fixed data'!$C$7</f>
        <v>1.0325889202651872E-2</v>
      </c>
      <c r="AY52" s="34">
        <f>$AA$28/'Fixed data'!$C$7</f>
        <v>1.0325889202651872E-2</v>
      </c>
      <c r="AZ52" s="34">
        <f>$AA$28/'Fixed data'!$C$7</f>
        <v>1.0325889202651872E-2</v>
      </c>
      <c r="BA52" s="34">
        <f>$AA$28/'Fixed data'!$C$7</f>
        <v>1.0325889202651872E-2</v>
      </c>
      <c r="BB52" s="34">
        <f>$AA$28/'Fixed data'!$C$7</f>
        <v>1.0325889202651872E-2</v>
      </c>
      <c r="BC52" s="34">
        <f>$AA$28/'Fixed data'!$C$7</f>
        <v>1.0325889202651872E-2</v>
      </c>
      <c r="BD52" s="34">
        <f>$AA$28/'Fixed data'!$C$7</f>
        <v>1.0325889202651872E-2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1.0325889202651872E-2</v>
      </c>
      <c r="AD53" s="34">
        <f>$AB$28/'Fixed data'!$C$7</f>
        <v>1.0325889202651872E-2</v>
      </c>
      <c r="AE53" s="34">
        <f>$AB$28/'Fixed data'!$C$7</f>
        <v>1.0325889202651872E-2</v>
      </c>
      <c r="AF53" s="34">
        <f>$AB$28/'Fixed data'!$C$7</f>
        <v>1.0325889202651872E-2</v>
      </c>
      <c r="AG53" s="34">
        <f>$AB$28/'Fixed data'!$C$7</f>
        <v>1.0325889202651872E-2</v>
      </c>
      <c r="AH53" s="34">
        <f>$AB$28/'Fixed data'!$C$7</f>
        <v>1.0325889202651872E-2</v>
      </c>
      <c r="AI53" s="34">
        <f>$AB$28/'Fixed data'!$C$7</f>
        <v>1.0325889202651872E-2</v>
      </c>
      <c r="AJ53" s="34">
        <f>$AB$28/'Fixed data'!$C$7</f>
        <v>1.0325889202651872E-2</v>
      </c>
      <c r="AK53" s="34">
        <f>$AB$28/'Fixed data'!$C$7</f>
        <v>1.0325889202651872E-2</v>
      </c>
      <c r="AL53" s="34">
        <f>$AB$28/'Fixed data'!$C$7</f>
        <v>1.0325889202651872E-2</v>
      </c>
      <c r="AM53" s="34">
        <f>$AB$28/'Fixed data'!$C$7</f>
        <v>1.0325889202651872E-2</v>
      </c>
      <c r="AN53" s="34">
        <f>$AB$28/'Fixed data'!$C$7</f>
        <v>1.0325889202651872E-2</v>
      </c>
      <c r="AO53" s="34">
        <f>$AB$28/'Fixed data'!$C$7</f>
        <v>1.0325889202651872E-2</v>
      </c>
      <c r="AP53" s="34">
        <f>$AB$28/'Fixed data'!$C$7</f>
        <v>1.0325889202651872E-2</v>
      </c>
      <c r="AQ53" s="34">
        <f>$AB$28/'Fixed data'!$C$7</f>
        <v>1.0325889202651872E-2</v>
      </c>
      <c r="AR53" s="34">
        <f>$AB$28/'Fixed data'!$C$7</f>
        <v>1.0325889202651872E-2</v>
      </c>
      <c r="AS53" s="34">
        <f>$AB$28/'Fixed data'!$C$7</f>
        <v>1.0325889202651872E-2</v>
      </c>
      <c r="AT53" s="34">
        <f>$AB$28/'Fixed data'!$C$7</f>
        <v>1.0325889202651872E-2</v>
      </c>
      <c r="AU53" s="34">
        <f>$AB$28/'Fixed data'!$C$7</f>
        <v>1.0325889202651872E-2</v>
      </c>
      <c r="AV53" s="34">
        <f>$AB$28/'Fixed data'!$C$7</f>
        <v>1.0325889202651872E-2</v>
      </c>
      <c r="AW53" s="34">
        <f>$AB$28/'Fixed data'!$C$7</f>
        <v>1.0325889202651872E-2</v>
      </c>
      <c r="AX53" s="34">
        <f>$AB$28/'Fixed data'!$C$7</f>
        <v>1.0325889202651872E-2</v>
      </c>
      <c r="AY53" s="34">
        <f>$AB$28/'Fixed data'!$C$7</f>
        <v>1.0325889202651872E-2</v>
      </c>
      <c r="AZ53" s="34">
        <f>$AB$28/'Fixed data'!$C$7</f>
        <v>1.0325889202651872E-2</v>
      </c>
      <c r="BA53" s="34">
        <f>$AB$28/'Fixed data'!$C$7</f>
        <v>1.0325889202651872E-2</v>
      </c>
      <c r="BB53" s="34">
        <f>$AB$28/'Fixed data'!$C$7</f>
        <v>1.0325889202651872E-2</v>
      </c>
      <c r="BC53" s="34">
        <f>$AB$28/'Fixed data'!$C$7</f>
        <v>1.0325889202651872E-2</v>
      </c>
      <c r="BD53" s="34">
        <f>$AB$28/'Fixed data'!$C$7</f>
        <v>1.0325889202651872E-2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1.0325889202651872E-2</v>
      </c>
      <c r="AE54" s="34">
        <f>$AC$28/'Fixed data'!$C$7</f>
        <v>1.0325889202651872E-2</v>
      </c>
      <c r="AF54" s="34">
        <f>$AC$28/'Fixed data'!$C$7</f>
        <v>1.0325889202651872E-2</v>
      </c>
      <c r="AG54" s="34">
        <f>$AC$28/'Fixed data'!$C$7</f>
        <v>1.0325889202651872E-2</v>
      </c>
      <c r="AH54" s="34">
        <f>$AC$28/'Fixed data'!$C$7</f>
        <v>1.0325889202651872E-2</v>
      </c>
      <c r="AI54" s="34">
        <f>$AC$28/'Fixed data'!$C$7</f>
        <v>1.0325889202651872E-2</v>
      </c>
      <c r="AJ54" s="34">
        <f>$AC$28/'Fixed data'!$C$7</f>
        <v>1.0325889202651872E-2</v>
      </c>
      <c r="AK54" s="34">
        <f>$AC$28/'Fixed data'!$C$7</f>
        <v>1.0325889202651872E-2</v>
      </c>
      <c r="AL54" s="34">
        <f>$AC$28/'Fixed data'!$C$7</f>
        <v>1.0325889202651872E-2</v>
      </c>
      <c r="AM54" s="34">
        <f>$AC$28/'Fixed data'!$C$7</f>
        <v>1.0325889202651872E-2</v>
      </c>
      <c r="AN54" s="34">
        <f>$AC$28/'Fixed data'!$C$7</f>
        <v>1.0325889202651872E-2</v>
      </c>
      <c r="AO54" s="34">
        <f>$AC$28/'Fixed data'!$C$7</f>
        <v>1.0325889202651872E-2</v>
      </c>
      <c r="AP54" s="34">
        <f>$AC$28/'Fixed data'!$C$7</f>
        <v>1.0325889202651872E-2</v>
      </c>
      <c r="AQ54" s="34">
        <f>$AC$28/'Fixed data'!$C$7</f>
        <v>1.0325889202651872E-2</v>
      </c>
      <c r="AR54" s="34">
        <f>$AC$28/'Fixed data'!$C$7</f>
        <v>1.0325889202651872E-2</v>
      </c>
      <c r="AS54" s="34">
        <f>$AC$28/'Fixed data'!$C$7</f>
        <v>1.0325889202651872E-2</v>
      </c>
      <c r="AT54" s="34">
        <f>$AC$28/'Fixed data'!$C$7</f>
        <v>1.0325889202651872E-2</v>
      </c>
      <c r="AU54" s="34">
        <f>$AC$28/'Fixed data'!$C$7</f>
        <v>1.0325889202651872E-2</v>
      </c>
      <c r="AV54" s="34">
        <f>$AC$28/'Fixed data'!$C$7</f>
        <v>1.0325889202651872E-2</v>
      </c>
      <c r="AW54" s="34">
        <f>$AC$28/'Fixed data'!$C$7</f>
        <v>1.0325889202651872E-2</v>
      </c>
      <c r="AX54" s="34">
        <f>$AC$28/'Fixed data'!$C$7</f>
        <v>1.0325889202651872E-2</v>
      </c>
      <c r="AY54" s="34">
        <f>$AC$28/'Fixed data'!$C$7</f>
        <v>1.0325889202651872E-2</v>
      </c>
      <c r="AZ54" s="34">
        <f>$AC$28/'Fixed data'!$C$7</f>
        <v>1.0325889202651872E-2</v>
      </c>
      <c r="BA54" s="34">
        <f>$AC$28/'Fixed data'!$C$7</f>
        <v>1.0325889202651872E-2</v>
      </c>
      <c r="BB54" s="34">
        <f>$AC$28/'Fixed data'!$C$7</f>
        <v>1.0325889202651872E-2</v>
      </c>
      <c r="BC54" s="34">
        <f>$AC$28/'Fixed data'!$C$7</f>
        <v>1.0325889202651872E-2</v>
      </c>
      <c r="BD54" s="34">
        <f>$AC$28/'Fixed data'!$C$7</f>
        <v>1.0325889202651872E-2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1.0325889202651872E-2</v>
      </c>
      <c r="AF55" s="34">
        <f>$AD$28/'Fixed data'!$C$7</f>
        <v>1.0325889202651872E-2</v>
      </c>
      <c r="AG55" s="34">
        <f>$AD$28/'Fixed data'!$C$7</f>
        <v>1.0325889202651872E-2</v>
      </c>
      <c r="AH55" s="34">
        <f>$AD$28/'Fixed data'!$C$7</f>
        <v>1.0325889202651872E-2</v>
      </c>
      <c r="AI55" s="34">
        <f>$AD$28/'Fixed data'!$C$7</f>
        <v>1.0325889202651872E-2</v>
      </c>
      <c r="AJ55" s="34">
        <f>$AD$28/'Fixed data'!$C$7</f>
        <v>1.0325889202651872E-2</v>
      </c>
      <c r="AK55" s="34">
        <f>$AD$28/'Fixed data'!$C$7</f>
        <v>1.0325889202651872E-2</v>
      </c>
      <c r="AL55" s="34">
        <f>$AD$28/'Fixed data'!$C$7</f>
        <v>1.0325889202651872E-2</v>
      </c>
      <c r="AM55" s="34">
        <f>$AD$28/'Fixed data'!$C$7</f>
        <v>1.0325889202651872E-2</v>
      </c>
      <c r="AN55" s="34">
        <f>$AD$28/'Fixed data'!$C$7</f>
        <v>1.0325889202651872E-2</v>
      </c>
      <c r="AO55" s="34">
        <f>$AD$28/'Fixed data'!$C$7</f>
        <v>1.0325889202651872E-2</v>
      </c>
      <c r="AP55" s="34">
        <f>$AD$28/'Fixed data'!$C$7</f>
        <v>1.0325889202651872E-2</v>
      </c>
      <c r="AQ55" s="34">
        <f>$AD$28/'Fixed data'!$C$7</f>
        <v>1.0325889202651872E-2</v>
      </c>
      <c r="AR55" s="34">
        <f>$AD$28/'Fixed data'!$C$7</f>
        <v>1.0325889202651872E-2</v>
      </c>
      <c r="AS55" s="34">
        <f>$AD$28/'Fixed data'!$C$7</f>
        <v>1.0325889202651872E-2</v>
      </c>
      <c r="AT55" s="34">
        <f>$AD$28/'Fixed data'!$C$7</f>
        <v>1.0325889202651872E-2</v>
      </c>
      <c r="AU55" s="34">
        <f>$AD$28/'Fixed data'!$C$7</f>
        <v>1.0325889202651872E-2</v>
      </c>
      <c r="AV55" s="34">
        <f>$AD$28/'Fixed data'!$C$7</f>
        <v>1.0325889202651872E-2</v>
      </c>
      <c r="AW55" s="34">
        <f>$AD$28/'Fixed data'!$C$7</f>
        <v>1.0325889202651872E-2</v>
      </c>
      <c r="AX55" s="34">
        <f>$AD$28/'Fixed data'!$C$7</f>
        <v>1.0325889202651872E-2</v>
      </c>
      <c r="AY55" s="34">
        <f>$AD$28/'Fixed data'!$C$7</f>
        <v>1.0325889202651872E-2</v>
      </c>
      <c r="AZ55" s="34">
        <f>$AD$28/'Fixed data'!$C$7</f>
        <v>1.0325889202651872E-2</v>
      </c>
      <c r="BA55" s="34">
        <f>$AD$28/'Fixed data'!$C$7</f>
        <v>1.0325889202651872E-2</v>
      </c>
      <c r="BB55" s="34">
        <f>$AD$28/'Fixed data'!$C$7</f>
        <v>1.0325889202651872E-2</v>
      </c>
      <c r="BC55" s="34">
        <f>$AD$28/'Fixed data'!$C$7</f>
        <v>1.0325889202651872E-2</v>
      </c>
      <c r="BD55" s="34">
        <f>$AD$28/'Fixed data'!$C$7</f>
        <v>1.0325889202651872E-2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1.0325889202651872E-2</v>
      </c>
      <c r="AG56" s="34">
        <f>$AE$28/'Fixed data'!$C$7</f>
        <v>1.0325889202651872E-2</v>
      </c>
      <c r="AH56" s="34">
        <f>$AE$28/'Fixed data'!$C$7</f>
        <v>1.0325889202651872E-2</v>
      </c>
      <c r="AI56" s="34">
        <f>$AE$28/'Fixed data'!$C$7</f>
        <v>1.0325889202651872E-2</v>
      </c>
      <c r="AJ56" s="34">
        <f>$AE$28/'Fixed data'!$C$7</f>
        <v>1.0325889202651872E-2</v>
      </c>
      <c r="AK56" s="34">
        <f>$AE$28/'Fixed data'!$C$7</f>
        <v>1.0325889202651872E-2</v>
      </c>
      <c r="AL56" s="34">
        <f>$AE$28/'Fixed data'!$C$7</f>
        <v>1.0325889202651872E-2</v>
      </c>
      <c r="AM56" s="34">
        <f>$AE$28/'Fixed data'!$C$7</f>
        <v>1.0325889202651872E-2</v>
      </c>
      <c r="AN56" s="34">
        <f>$AE$28/'Fixed data'!$C$7</f>
        <v>1.0325889202651872E-2</v>
      </c>
      <c r="AO56" s="34">
        <f>$AE$28/'Fixed data'!$C$7</f>
        <v>1.0325889202651872E-2</v>
      </c>
      <c r="AP56" s="34">
        <f>$AE$28/'Fixed data'!$C$7</f>
        <v>1.0325889202651872E-2</v>
      </c>
      <c r="AQ56" s="34">
        <f>$AE$28/'Fixed data'!$C$7</f>
        <v>1.0325889202651872E-2</v>
      </c>
      <c r="AR56" s="34">
        <f>$AE$28/'Fixed data'!$C$7</f>
        <v>1.0325889202651872E-2</v>
      </c>
      <c r="AS56" s="34">
        <f>$AE$28/'Fixed data'!$C$7</f>
        <v>1.0325889202651872E-2</v>
      </c>
      <c r="AT56" s="34">
        <f>$AE$28/'Fixed data'!$C$7</f>
        <v>1.0325889202651872E-2</v>
      </c>
      <c r="AU56" s="34">
        <f>$AE$28/'Fixed data'!$C$7</f>
        <v>1.0325889202651872E-2</v>
      </c>
      <c r="AV56" s="34">
        <f>$AE$28/'Fixed data'!$C$7</f>
        <v>1.0325889202651872E-2</v>
      </c>
      <c r="AW56" s="34">
        <f>$AE$28/'Fixed data'!$C$7</f>
        <v>1.0325889202651872E-2</v>
      </c>
      <c r="AX56" s="34">
        <f>$AE$28/'Fixed data'!$C$7</f>
        <v>1.0325889202651872E-2</v>
      </c>
      <c r="AY56" s="34">
        <f>$AE$28/'Fixed data'!$C$7</f>
        <v>1.0325889202651872E-2</v>
      </c>
      <c r="AZ56" s="34">
        <f>$AE$28/'Fixed data'!$C$7</f>
        <v>1.0325889202651872E-2</v>
      </c>
      <c r="BA56" s="34">
        <f>$AE$28/'Fixed data'!$C$7</f>
        <v>1.0325889202651872E-2</v>
      </c>
      <c r="BB56" s="34">
        <f>$AE$28/'Fixed data'!$C$7</f>
        <v>1.0325889202651872E-2</v>
      </c>
      <c r="BC56" s="34">
        <f>$AE$28/'Fixed data'!$C$7</f>
        <v>1.0325889202651872E-2</v>
      </c>
      <c r="BD56" s="34">
        <f>$AE$28/'Fixed data'!$C$7</f>
        <v>1.0325889202651872E-2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1.0325889202651872E-2</v>
      </c>
      <c r="AH57" s="34">
        <f>$AF$28/'Fixed data'!$C$7</f>
        <v>1.0325889202651872E-2</v>
      </c>
      <c r="AI57" s="34">
        <f>$AF$28/'Fixed data'!$C$7</f>
        <v>1.0325889202651872E-2</v>
      </c>
      <c r="AJ57" s="34">
        <f>$AF$28/'Fixed data'!$C$7</f>
        <v>1.0325889202651872E-2</v>
      </c>
      <c r="AK57" s="34">
        <f>$AF$28/'Fixed data'!$C$7</f>
        <v>1.0325889202651872E-2</v>
      </c>
      <c r="AL57" s="34">
        <f>$AF$28/'Fixed data'!$C$7</f>
        <v>1.0325889202651872E-2</v>
      </c>
      <c r="AM57" s="34">
        <f>$AF$28/'Fixed data'!$C$7</f>
        <v>1.0325889202651872E-2</v>
      </c>
      <c r="AN57" s="34">
        <f>$AF$28/'Fixed data'!$C$7</f>
        <v>1.0325889202651872E-2</v>
      </c>
      <c r="AO57" s="34">
        <f>$AF$28/'Fixed data'!$C$7</f>
        <v>1.0325889202651872E-2</v>
      </c>
      <c r="AP57" s="34">
        <f>$AF$28/'Fixed data'!$C$7</f>
        <v>1.0325889202651872E-2</v>
      </c>
      <c r="AQ57" s="34">
        <f>$AF$28/'Fixed data'!$C$7</f>
        <v>1.0325889202651872E-2</v>
      </c>
      <c r="AR57" s="34">
        <f>$AF$28/'Fixed data'!$C$7</f>
        <v>1.0325889202651872E-2</v>
      </c>
      <c r="AS57" s="34">
        <f>$AF$28/'Fixed data'!$C$7</f>
        <v>1.0325889202651872E-2</v>
      </c>
      <c r="AT57" s="34">
        <f>$AF$28/'Fixed data'!$C$7</f>
        <v>1.0325889202651872E-2</v>
      </c>
      <c r="AU57" s="34">
        <f>$AF$28/'Fixed data'!$C$7</f>
        <v>1.0325889202651872E-2</v>
      </c>
      <c r="AV57" s="34">
        <f>$AF$28/'Fixed data'!$C$7</f>
        <v>1.0325889202651872E-2</v>
      </c>
      <c r="AW57" s="34">
        <f>$AF$28/'Fixed data'!$C$7</f>
        <v>1.0325889202651872E-2</v>
      </c>
      <c r="AX57" s="34">
        <f>$AF$28/'Fixed data'!$C$7</f>
        <v>1.0325889202651872E-2</v>
      </c>
      <c r="AY57" s="34">
        <f>$AF$28/'Fixed data'!$C$7</f>
        <v>1.0325889202651872E-2</v>
      </c>
      <c r="AZ57" s="34">
        <f>$AF$28/'Fixed data'!$C$7</f>
        <v>1.0325889202651872E-2</v>
      </c>
      <c r="BA57" s="34">
        <f>$AF$28/'Fixed data'!$C$7</f>
        <v>1.0325889202651872E-2</v>
      </c>
      <c r="BB57" s="34">
        <f>$AF$28/'Fixed data'!$C$7</f>
        <v>1.0325889202651872E-2</v>
      </c>
      <c r="BC57" s="34">
        <f>$AF$28/'Fixed data'!$C$7</f>
        <v>1.0325889202651872E-2</v>
      </c>
      <c r="BD57" s="34">
        <f>$AF$28/'Fixed data'!$C$7</f>
        <v>1.0325889202651872E-2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1.0325889202651872E-2</v>
      </c>
      <c r="AI58" s="34">
        <f>$AG$28/'Fixed data'!$C$7</f>
        <v>1.0325889202651872E-2</v>
      </c>
      <c r="AJ58" s="34">
        <f>$AG$28/'Fixed data'!$C$7</f>
        <v>1.0325889202651872E-2</v>
      </c>
      <c r="AK58" s="34">
        <f>$AG$28/'Fixed data'!$C$7</f>
        <v>1.0325889202651872E-2</v>
      </c>
      <c r="AL58" s="34">
        <f>$AG$28/'Fixed data'!$C$7</f>
        <v>1.0325889202651872E-2</v>
      </c>
      <c r="AM58" s="34">
        <f>$AG$28/'Fixed data'!$C$7</f>
        <v>1.0325889202651872E-2</v>
      </c>
      <c r="AN58" s="34">
        <f>$AG$28/'Fixed data'!$C$7</f>
        <v>1.0325889202651872E-2</v>
      </c>
      <c r="AO58" s="34">
        <f>$AG$28/'Fixed data'!$C$7</f>
        <v>1.0325889202651872E-2</v>
      </c>
      <c r="AP58" s="34">
        <f>$AG$28/'Fixed data'!$C$7</f>
        <v>1.0325889202651872E-2</v>
      </c>
      <c r="AQ58" s="34">
        <f>$AG$28/'Fixed data'!$C$7</f>
        <v>1.0325889202651872E-2</v>
      </c>
      <c r="AR58" s="34">
        <f>$AG$28/'Fixed data'!$C$7</f>
        <v>1.0325889202651872E-2</v>
      </c>
      <c r="AS58" s="34">
        <f>$AG$28/'Fixed data'!$C$7</f>
        <v>1.0325889202651872E-2</v>
      </c>
      <c r="AT58" s="34">
        <f>$AG$28/'Fixed data'!$C$7</f>
        <v>1.0325889202651872E-2</v>
      </c>
      <c r="AU58" s="34">
        <f>$AG$28/'Fixed data'!$C$7</f>
        <v>1.0325889202651872E-2</v>
      </c>
      <c r="AV58" s="34">
        <f>$AG$28/'Fixed data'!$C$7</f>
        <v>1.0325889202651872E-2</v>
      </c>
      <c r="AW58" s="34">
        <f>$AG$28/'Fixed data'!$C$7</f>
        <v>1.0325889202651872E-2</v>
      </c>
      <c r="AX58" s="34">
        <f>$AG$28/'Fixed data'!$C$7</f>
        <v>1.0325889202651872E-2</v>
      </c>
      <c r="AY58" s="34">
        <f>$AG$28/'Fixed data'!$C$7</f>
        <v>1.0325889202651872E-2</v>
      </c>
      <c r="AZ58" s="34">
        <f>$AG$28/'Fixed data'!$C$7</f>
        <v>1.0325889202651872E-2</v>
      </c>
      <c r="BA58" s="34">
        <f>$AG$28/'Fixed data'!$C$7</f>
        <v>1.0325889202651872E-2</v>
      </c>
      <c r="BB58" s="34">
        <f>$AG$28/'Fixed data'!$C$7</f>
        <v>1.0325889202651872E-2</v>
      </c>
      <c r="BC58" s="34">
        <f>$AG$28/'Fixed data'!$C$7</f>
        <v>1.0325889202651872E-2</v>
      </c>
      <c r="BD58" s="34">
        <f>$AG$28/'Fixed data'!$C$7</f>
        <v>1.0325889202651872E-2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1.0325889202651872E-2</v>
      </c>
      <c r="AJ59" s="34">
        <f>$AH$28/'Fixed data'!$C$7</f>
        <v>1.0325889202651872E-2</v>
      </c>
      <c r="AK59" s="34">
        <f>$AH$28/'Fixed data'!$C$7</f>
        <v>1.0325889202651872E-2</v>
      </c>
      <c r="AL59" s="34">
        <f>$AH$28/'Fixed data'!$C$7</f>
        <v>1.0325889202651872E-2</v>
      </c>
      <c r="AM59" s="34">
        <f>$AH$28/'Fixed data'!$C$7</f>
        <v>1.0325889202651872E-2</v>
      </c>
      <c r="AN59" s="34">
        <f>$AH$28/'Fixed data'!$C$7</f>
        <v>1.0325889202651872E-2</v>
      </c>
      <c r="AO59" s="34">
        <f>$AH$28/'Fixed data'!$C$7</f>
        <v>1.0325889202651872E-2</v>
      </c>
      <c r="AP59" s="34">
        <f>$AH$28/'Fixed data'!$C$7</f>
        <v>1.0325889202651872E-2</v>
      </c>
      <c r="AQ59" s="34">
        <f>$AH$28/'Fixed data'!$C$7</f>
        <v>1.0325889202651872E-2</v>
      </c>
      <c r="AR59" s="34">
        <f>$AH$28/'Fixed data'!$C$7</f>
        <v>1.0325889202651872E-2</v>
      </c>
      <c r="AS59" s="34">
        <f>$AH$28/'Fixed data'!$C$7</f>
        <v>1.0325889202651872E-2</v>
      </c>
      <c r="AT59" s="34">
        <f>$AH$28/'Fixed data'!$C$7</f>
        <v>1.0325889202651872E-2</v>
      </c>
      <c r="AU59" s="34">
        <f>$AH$28/'Fixed data'!$C$7</f>
        <v>1.0325889202651872E-2</v>
      </c>
      <c r="AV59" s="34">
        <f>$AH$28/'Fixed data'!$C$7</f>
        <v>1.0325889202651872E-2</v>
      </c>
      <c r="AW59" s="34">
        <f>$AH$28/'Fixed data'!$C$7</f>
        <v>1.0325889202651872E-2</v>
      </c>
      <c r="AX59" s="34">
        <f>$AH$28/'Fixed data'!$C$7</f>
        <v>1.0325889202651872E-2</v>
      </c>
      <c r="AY59" s="34">
        <f>$AH$28/'Fixed data'!$C$7</f>
        <v>1.0325889202651872E-2</v>
      </c>
      <c r="AZ59" s="34">
        <f>$AH$28/'Fixed data'!$C$7</f>
        <v>1.0325889202651872E-2</v>
      </c>
      <c r="BA59" s="34">
        <f>$AH$28/'Fixed data'!$C$7</f>
        <v>1.0325889202651872E-2</v>
      </c>
      <c r="BB59" s="34">
        <f>$AH$28/'Fixed data'!$C$7</f>
        <v>1.0325889202651872E-2</v>
      </c>
      <c r="BC59" s="34">
        <f>$AH$28/'Fixed data'!$C$7</f>
        <v>1.0325889202651872E-2</v>
      </c>
      <c r="BD59" s="34">
        <f>$AH$28/'Fixed data'!$C$7</f>
        <v>1.0325889202651872E-2</v>
      </c>
    </row>
    <row r="60" spans="1:56" ht="16.5" collapsed="1" x14ac:dyDescent="0.35">
      <c r="A60" s="115"/>
      <c r="B60" s="9" t="s">
        <v>7</v>
      </c>
      <c r="C60" s="9" t="s">
        <v>61</v>
      </c>
      <c r="D60" s="9" t="s">
        <v>40</v>
      </c>
      <c r="E60" s="34">
        <f>SUM(E30:E59)</f>
        <v>0</v>
      </c>
      <c r="F60" s="34">
        <f t="shared" ref="F60:BD60" si="6">SUM(F30:F59)</f>
        <v>-2.787555555555556E-2</v>
      </c>
      <c r="G60" s="34">
        <f t="shared" si="6"/>
        <v>-6.044760941938819E-2</v>
      </c>
      <c r="H60" s="34">
        <f t="shared" si="6"/>
        <v>-9.200265715920275E-2</v>
      </c>
      <c r="I60" s="34">
        <f t="shared" si="6"/>
        <v>-0.12244620331867961</v>
      </c>
      <c r="J60" s="34">
        <f t="shared" si="6"/>
        <v>-0.15166476769522852</v>
      </c>
      <c r="K60" s="34">
        <f t="shared" si="6"/>
        <v>-0.17955206362788451</v>
      </c>
      <c r="L60" s="34">
        <f t="shared" si="6"/>
        <v>-0.20595273520267657</v>
      </c>
      <c r="M60" s="34">
        <f t="shared" si="6"/>
        <v>-0.23078098348947465</v>
      </c>
      <c r="N60" s="34">
        <f t="shared" si="6"/>
        <v>-0.22313449105736155</v>
      </c>
      <c r="O60" s="34">
        <f t="shared" si="6"/>
        <v>-0.21481578732361334</v>
      </c>
      <c r="P60" s="34">
        <f t="shared" si="6"/>
        <v>-0.20586983993416325</v>
      </c>
      <c r="Q60" s="34">
        <f t="shared" si="6"/>
        <v>-0.19635716472967399</v>
      </c>
      <c r="R60" s="34">
        <f t="shared" si="6"/>
        <v>-0.18645917306310714</v>
      </c>
      <c r="S60" s="34">
        <f t="shared" si="6"/>
        <v>-0.17633044483612237</v>
      </c>
      <c r="T60" s="34">
        <f t="shared" si="6"/>
        <v>-0.16609335649560933</v>
      </c>
      <c r="U60" s="34">
        <f t="shared" si="6"/>
        <v>-0.15579372767423427</v>
      </c>
      <c r="V60" s="34">
        <f t="shared" si="6"/>
        <v>-0.1454678384715824</v>
      </c>
      <c r="W60" s="34">
        <f t="shared" si="6"/>
        <v>-0.13514194926893053</v>
      </c>
      <c r="X60" s="34">
        <f t="shared" si="6"/>
        <v>-0.12481606006627866</v>
      </c>
      <c r="Y60" s="34">
        <f t="shared" si="6"/>
        <v>-0.11449017086362678</v>
      </c>
      <c r="Z60" s="34">
        <f t="shared" si="6"/>
        <v>-0.10416428166097491</v>
      </c>
      <c r="AA60" s="34">
        <f t="shared" si="6"/>
        <v>-9.3838392458323039E-2</v>
      </c>
      <c r="AB60" s="34">
        <f t="shared" si="6"/>
        <v>-8.3512503255671167E-2</v>
      </c>
      <c r="AC60" s="34">
        <f t="shared" si="6"/>
        <v>-7.3186614053019294E-2</v>
      </c>
      <c r="AD60" s="34">
        <f t="shared" si="6"/>
        <v>-6.2860724850367422E-2</v>
      </c>
      <c r="AE60" s="34">
        <f t="shared" si="6"/>
        <v>-5.253483564771555E-2</v>
      </c>
      <c r="AF60" s="34">
        <f t="shared" si="6"/>
        <v>-4.2208946445063678E-2</v>
      </c>
      <c r="AG60" s="34">
        <f t="shared" si="6"/>
        <v>-3.1883057242411805E-2</v>
      </c>
      <c r="AH60" s="34">
        <f t="shared" si="6"/>
        <v>-2.1557168039759933E-2</v>
      </c>
      <c r="AI60" s="34">
        <f t="shared" si="6"/>
        <v>-1.1231278837108061E-2</v>
      </c>
      <c r="AJ60" s="34">
        <f t="shared" si="6"/>
        <v>-1.1231278837108061E-2</v>
      </c>
      <c r="AK60" s="34">
        <f t="shared" si="6"/>
        <v>-1.1231278837108061E-2</v>
      </c>
      <c r="AL60" s="34">
        <f t="shared" si="6"/>
        <v>-1.1231278837108061E-2</v>
      </c>
      <c r="AM60" s="34">
        <f t="shared" si="6"/>
        <v>-1.1231278837108061E-2</v>
      </c>
      <c r="AN60" s="34">
        <f t="shared" si="6"/>
        <v>-1.1231278837108061E-2</v>
      </c>
      <c r="AO60" s="34">
        <f t="shared" si="6"/>
        <v>-1.1231278837108061E-2</v>
      </c>
      <c r="AP60" s="34">
        <f t="shared" si="6"/>
        <v>-1.1231278837108061E-2</v>
      </c>
      <c r="AQ60" s="34">
        <f t="shared" si="6"/>
        <v>-1.1231278837108061E-2</v>
      </c>
      <c r="AR60" s="34">
        <f t="shared" si="6"/>
        <v>-1.1231278837108061E-2</v>
      </c>
      <c r="AS60" s="34">
        <f t="shared" si="6"/>
        <v>-1.1231278837108061E-2</v>
      </c>
      <c r="AT60" s="34">
        <f t="shared" si="6"/>
        <v>-1.1231278837108061E-2</v>
      </c>
      <c r="AU60" s="34">
        <f t="shared" si="6"/>
        <v>-1.1231278837108061E-2</v>
      </c>
      <c r="AV60" s="34">
        <f t="shared" si="6"/>
        <v>-1.1231278837108061E-2</v>
      </c>
      <c r="AW60" s="34">
        <f t="shared" si="6"/>
        <v>-1.1231278837108061E-2</v>
      </c>
      <c r="AX60" s="34">
        <f t="shared" si="6"/>
        <v>-1.1231278837108061E-2</v>
      </c>
      <c r="AY60" s="34">
        <f t="shared" si="6"/>
        <v>1.6644276718447509E-2</v>
      </c>
      <c r="AZ60" s="34">
        <f t="shared" si="6"/>
        <v>4.9216330582280143E-2</v>
      </c>
      <c r="BA60" s="34">
        <f t="shared" si="6"/>
        <v>8.0771378322094689E-2</v>
      </c>
      <c r="BB60" s="34">
        <f t="shared" si="6"/>
        <v>0.11121492448157153</v>
      </c>
      <c r="BC60" s="34">
        <f t="shared" si="6"/>
        <v>0.14043348885812046</v>
      </c>
      <c r="BD60" s="34">
        <f t="shared" si="6"/>
        <v>0.16832078479077642</v>
      </c>
    </row>
    <row r="61" spans="1:56" ht="17.25" hidden="1" customHeight="1" outlineLevel="1" x14ac:dyDescent="0.35">
      <c r="A61" s="115"/>
      <c r="B61" s="9" t="s">
        <v>35</v>
      </c>
      <c r="C61" s="9" t="s">
        <v>62</v>
      </c>
      <c r="D61" s="9" t="s">
        <v>40</v>
      </c>
      <c r="E61" s="34">
        <v>0</v>
      </c>
      <c r="F61" s="34">
        <f>E62</f>
        <v>-1.2544000000000002</v>
      </c>
      <c r="G61" s="34">
        <f t="shared" ref="G61:BD61" si="7">F62</f>
        <v>-2.6922668683169126</v>
      </c>
      <c r="H61" s="34">
        <f t="shared" si="7"/>
        <v>-4.0517964071891797</v>
      </c>
      <c r="I61" s="34">
        <f t="shared" si="7"/>
        <v>-5.3297533272064355</v>
      </c>
      <c r="J61" s="34">
        <f t="shared" si="7"/>
        <v>-6.5221425208324568</v>
      </c>
      <c r="K61" s="34">
        <f t="shared" si="7"/>
        <v>-7.625406070106747</v>
      </c>
      <c r="L61" s="34">
        <f t="shared" si="7"/>
        <v>-8.633884227344506</v>
      </c>
      <c r="M61" s="34">
        <f t="shared" si="7"/>
        <v>-9.5452026650477428</v>
      </c>
      <c r="N61" s="34">
        <f t="shared" si="7"/>
        <v>-8.9703295221131789</v>
      </c>
      <c r="O61" s="34">
        <f t="shared" si="7"/>
        <v>-8.372853363037148</v>
      </c>
      <c r="P61" s="34">
        <f t="shared" si="7"/>
        <v>-7.755469943188281</v>
      </c>
      <c r="Q61" s="34">
        <f t="shared" si="7"/>
        <v>-7.1215297190521021</v>
      </c>
      <c r="R61" s="34">
        <f t="shared" si="7"/>
        <v>-6.4797629293269203</v>
      </c>
      <c r="S61" s="34">
        <f t="shared" si="7"/>
        <v>-5.837510986049498</v>
      </c>
      <c r="T61" s="34">
        <f t="shared" si="7"/>
        <v>-5.200511565890289</v>
      </c>
      <c r="U61" s="34">
        <f t="shared" si="7"/>
        <v>-4.5709349124328016</v>
      </c>
      <c r="V61" s="34">
        <f t="shared" si="7"/>
        <v>-3.9504761706392331</v>
      </c>
      <c r="W61" s="34">
        <f t="shared" si="7"/>
        <v>-3.3403433180483164</v>
      </c>
      <c r="X61" s="34">
        <f t="shared" si="7"/>
        <v>-2.7405363546600516</v>
      </c>
      <c r="Y61" s="34">
        <f t="shared" si="7"/>
        <v>-2.1510552804744387</v>
      </c>
      <c r="Z61" s="34">
        <f t="shared" si="7"/>
        <v>-1.5719000954914777</v>
      </c>
      <c r="AA61" s="34">
        <f t="shared" si="7"/>
        <v>-1.0030707997111685</v>
      </c>
      <c r="AB61" s="34">
        <f t="shared" si="7"/>
        <v>-0.44456739313351123</v>
      </c>
      <c r="AC61" s="34">
        <f t="shared" si="7"/>
        <v>0.10361012424149418</v>
      </c>
      <c r="AD61" s="34">
        <f t="shared" si="7"/>
        <v>0.64146175241384773</v>
      </c>
      <c r="AE61" s="34">
        <f t="shared" si="7"/>
        <v>1.1689874913835494</v>
      </c>
      <c r="AF61" s="34">
        <f t="shared" si="7"/>
        <v>1.6861873411505992</v>
      </c>
      <c r="AG61" s="34">
        <f t="shared" si="7"/>
        <v>2.1930613017149971</v>
      </c>
      <c r="AH61" s="34">
        <f t="shared" si="7"/>
        <v>2.6896093730767432</v>
      </c>
      <c r="AI61" s="34">
        <f t="shared" si="7"/>
        <v>3.1758315552358374</v>
      </c>
      <c r="AJ61" s="34">
        <f t="shared" si="7"/>
        <v>3.6517278481922797</v>
      </c>
      <c r="AK61" s="34">
        <f t="shared" si="7"/>
        <v>4.127624141148722</v>
      </c>
      <c r="AL61" s="34">
        <f t="shared" si="7"/>
        <v>4.6035204341051639</v>
      </c>
      <c r="AM61" s="34">
        <f t="shared" si="7"/>
        <v>5.0794167270616057</v>
      </c>
      <c r="AN61" s="34">
        <f t="shared" si="7"/>
        <v>5.5553130200180476</v>
      </c>
      <c r="AO61" s="34">
        <f t="shared" si="7"/>
        <v>6.0312093129744895</v>
      </c>
      <c r="AP61" s="34">
        <f t="shared" si="7"/>
        <v>6.5071056059309313</v>
      </c>
      <c r="AQ61" s="34">
        <f t="shared" si="7"/>
        <v>6.9830018988873732</v>
      </c>
      <c r="AR61" s="34">
        <f t="shared" si="7"/>
        <v>7.4588981918438151</v>
      </c>
      <c r="AS61" s="34">
        <f t="shared" si="7"/>
        <v>7.934794484800257</v>
      </c>
      <c r="AT61" s="34">
        <f t="shared" si="7"/>
        <v>8.4106907777566988</v>
      </c>
      <c r="AU61" s="34">
        <f t="shared" si="7"/>
        <v>8.8865870707131407</v>
      </c>
      <c r="AV61" s="34">
        <f t="shared" si="7"/>
        <v>9.3624833636695826</v>
      </c>
      <c r="AW61" s="34">
        <f t="shared" si="7"/>
        <v>9.8383796566260244</v>
      </c>
      <c r="AX61" s="34">
        <f t="shared" si="7"/>
        <v>10.314275949582466</v>
      </c>
      <c r="AY61" s="34">
        <f t="shared" si="7"/>
        <v>10.325507228419575</v>
      </c>
      <c r="AZ61" s="34">
        <f t="shared" si="7"/>
        <v>10.308862951701128</v>
      </c>
      <c r="BA61" s="34">
        <f t="shared" si="7"/>
        <v>10.259646621118847</v>
      </c>
      <c r="BB61" s="34">
        <f t="shared" si="7"/>
        <v>10.178875242796753</v>
      </c>
      <c r="BC61" s="34">
        <f t="shared" si="7"/>
        <v>10.067660318315182</v>
      </c>
      <c r="BD61" s="34">
        <f t="shared" si="7"/>
        <v>9.9272268294570623</v>
      </c>
    </row>
    <row r="62" spans="1:56" ht="16.5" hidden="1" customHeight="1" outlineLevel="1" x14ac:dyDescent="0.3">
      <c r="A62" s="115"/>
      <c r="B62" s="9" t="s">
        <v>34</v>
      </c>
      <c r="C62" s="9" t="s">
        <v>68</v>
      </c>
      <c r="D62" s="9" t="s">
        <v>40</v>
      </c>
      <c r="E62" s="34">
        <f t="shared" ref="E62:BD62" si="8">E28-E60+E61</f>
        <v>-1.2544000000000002</v>
      </c>
      <c r="F62" s="34">
        <f t="shared" si="8"/>
        <v>-2.6922668683169126</v>
      </c>
      <c r="G62" s="34">
        <f t="shared" si="8"/>
        <v>-4.0517964071891797</v>
      </c>
      <c r="H62" s="34">
        <f t="shared" si="8"/>
        <v>-5.3297533272064355</v>
      </c>
      <c r="I62" s="34">
        <f t="shared" si="8"/>
        <v>-6.5221425208324568</v>
      </c>
      <c r="J62" s="34">
        <f t="shared" si="8"/>
        <v>-7.625406070106747</v>
      </c>
      <c r="K62" s="34">
        <f t="shared" si="8"/>
        <v>-8.633884227344506</v>
      </c>
      <c r="L62" s="34">
        <f t="shared" si="8"/>
        <v>-9.5452026650477428</v>
      </c>
      <c r="M62" s="34">
        <f t="shared" si="8"/>
        <v>-8.9703295221131789</v>
      </c>
      <c r="N62" s="34">
        <f t="shared" si="8"/>
        <v>-8.372853363037148</v>
      </c>
      <c r="O62" s="34">
        <f t="shared" si="8"/>
        <v>-7.755469943188281</v>
      </c>
      <c r="P62" s="34">
        <f t="shared" si="8"/>
        <v>-7.1215297190521021</v>
      </c>
      <c r="Q62" s="34">
        <f t="shared" si="8"/>
        <v>-6.4797629293269203</v>
      </c>
      <c r="R62" s="34">
        <f t="shared" si="8"/>
        <v>-5.837510986049498</v>
      </c>
      <c r="S62" s="34">
        <f t="shared" si="8"/>
        <v>-5.200511565890289</v>
      </c>
      <c r="T62" s="34">
        <f t="shared" si="8"/>
        <v>-4.5709349124328016</v>
      </c>
      <c r="U62" s="34">
        <f t="shared" si="8"/>
        <v>-3.9504761706392331</v>
      </c>
      <c r="V62" s="34">
        <f t="shared" si="8"/>
        <v>-3.3403433180483164</v>
      </c>
      <c r="W62" s="34">
        <f t="shared" si="8"/>
        <v>-2.7405363546600516</v>
      </c>
      <c r="X62" s="34">
        <f t="shared" si="8"/>
        <v>-2.1510552804744387</v>
      </c>
      <c r="Y62" s="34">
        <f t="shared" si="8"/>
        <v>-1.5719000954914777</v>
      </c>
      <c r="Z62" s="34">
        <f t="shared" si="8"/>
        <v>-1.0030707997111685</v>
      </c>
      <c r="AA62" s="34">
        <f t="shared" si="8"/>
        <v>-0.44456739313351123</v>
      </c>
      <c r="AB62" s="34">
        <f t="shared" si="8"/>
        <v>0.10361012424149418</v>
      </c>
      <c r="AC62" s="34">
        <f t="shared" si="8"/>
        <v>0.64146175241384773</v>
      </c>
      <c r="AD62" s="34">
        <f t="shared" si="8"/>
        <v>1.1689874913835494</v>
      </c>
      <c r="AE62" s="34">
        <f t="shared" si="8"/>
        <v>1.6861873411505992</v>
      </c>
      <c r="AF62" s="34">
        <f t="shared" si="8"/>
        <v>2.1930613017149971</v>
      </c>
      <c r="AG62" s="34">
        <f t="shared" si="8"/>
        <v>2.6896093730767432</v>
      </c>
      <c r="AH62" s="34">
        <f t="shared" si="8"/>
        <v>3.1758315552358374</v>
      </c>
      <c r="AI62" s="34">
        <f t="shared" si="8"/>
        <v>3.6517278481922797</v>
      </c>
      <c r="AJ62" s="34">
        <f t="shared" si="8"/>
        <v>4.127624141148722</v>
      </c>
      <c r="AK62" s="34">
        <f t="shared" si="8"/>
        <v>4.6035204341051639</v>
      </c>
      <c r="AL62" s="34">
        <f t="shared" si="8"/>
        <v>5.0794167270616057</v>
      </c>
      <c r="AM62" s="34">
        <f t="shared" si="8"/>
        <v>5.5553130200180476</v>
      </c>
      <c r="AN62" s="34">
        <f t="shared" si="8"/>
        <v>6.0312093129744895</v>
      </c>
      <c r="AO62" s="34">
        <f t="shared" si="8"/>
        <v>6.5071056059309313</v>
      </c>
      <c r="AP62" s="34">
        <f t="shared" si="8"/>
        <v>6.9830018988873732</v>
      </c>
      <c r="AQ62" s="34">
        <f t="shared" si="8"/>
        <v>7.4588981918438151</v>
      </c>
      <c r="AR62" s="34">
        <f t="shared" si="8"/>
        <v>7.934794484800257</v>
      </c>
      <c r="AS62" s="34">
        <f t="shared" si="8"/>
        <v>8.4106907777566988</v>
      </c>
      <c r="AT62" s="34">
        <f t="shared" si="8"/>
        <v>8.8865870707131407</v>
      </c>
      <c r="AU62" s="34">
        <f t="shared" si="8"/>
        <v>9.3624833636695826</v>
      </c>
      <c r="AV62" s="34">
        <f t="shared" si="8"/>
        <v>9.8383796566260244</v>
      </c>
      <c r="AW62" s="34">
        <f t="shared" si="8"/>
        <v>10.314275949582466</v>
      </c>
      <c r="AX62" s="34">
        <f t="shared" si="8"/>
        <v>10.325507228419575</v>
      </c>
      <c r="AY62" s="34">
        <f t="shared" si="8"/>
        <v>10.308862951701128</v>
      </c>
      <c r="AZ62" s="34">
        <f t="shared" si="8"/>
        <v>10.259646621118847</v>
      </c>
      <c r="BA62" s="34">
        <f t="shared" si="8"/>
        <v>10.178875242796753</v>
      </c>
      <c r="BB62" s="34">
        <f t="shared" si="8"/>
        <v>10.067660318315182</v>
      </c>
      <c r="BC62" s="34">
        <f t="shared" si="8"/>
        <v>9.9272268294570623</v>
      </c>
      <c r="BD62" s="34">
        <f t="shared" si="8"/>
        <v>9.7589060446662863</v>
      </c>
    </row>
    <row r="63" spans="1:56" ht="16.5" collapsed="1" x14ac:dyDescent="0.3">
      <c r="A63" s="115"/>
      <c r="B63" s="9" t="s">
        <v>8</v>
      </c>
      <c r="C63" s="11" t="s">
        <v>67</v>
      </c>
      <c r="D63" s="9" t="s">
        <v>40</v>
      </c>
      <c r="E63" s="34">
        <f>AVERAGE(E61:E62)*'Fixed data'!$C$3</f>
        <v>-3.0293760000000006E-2</v>
      </c>
      <c r="F63" s="34">
        <f>AVERAGE(F61:F62)*'Fixed data'!$C$3</f>
        <v>-9.5312004869853459E-2</v>
      </c>
      <c r="G63" s="34">
        <f>AVERAGE(G61:G62)*'Fixed data'!$C$3</f>
        <v>-0.16286912810347215</v>
      </c>
      <c r="H63" s="34">
        <f>AVERAGE(H61:H62)*'Fixed data'!$C$3</f>
        <v>-0.22656442608565414</v>
      </c>
      <c r="I63" s="34">
        <f>AVERAGE(I61:I62)*'Fixed data'!$C$3</f>
        <v>-0.2862232847301393</v>
      </c>
      <c r="J63" s="34">
        <f>AVERAGE(J61:J62)*'Fixed data'!$C$3</f>
        <v>-0.34166329847118176</v>
      </c>
      <c r="K63" s="34">
        <f>AVERAGE(K61:K62)*'Fixed data'!$C$3</f>
        <v>-0.39266186068344772</v>
      </c>
      <c r="L63" s="34">
        <f>AVERAGE(L61:L62)*'Fixed data'!$C$3</f>
        <v>-0.43902494845127282</v>
      </c>
      <c r="M63" s="34">
        <f>AVERAGE(M61:M62)*'Fixed data'!$C$3</f>
        <v>-0.44715010231993629</v>
      </c>
      <c r="N63" s="34">
        <f>AVERAGE(N61:N62)*'Fixed data'!$C$3</f>
        <v>-0.4188378666763804</v>
      </c>
      <c r="O63" s="34">
        <f>AVERAGE(O61:O62)*'Fixed data'!$C$3</f>
        <v>-0.38949900784534414</v>
      </c>
      <c r="P63" s="34">
        <f>AVERAGE(P61:P62)*'Fixed data'!$C$3</f>
        <v>-0.35927954184310529</v>
      </c>
      <c r="Q63" s="34">
        <f>AVERAGE(Q61:Q62)*'Fixed data'!$C$3</f>
        <v>-0.32847121745835339</v>
      </c>
      <c r="R63" s="34">
        <f>AVERAGE(R61:R62)*'Fixed data'!$C$3</f>
        <v>-0.29746216505634054</v>
      </c>
      <c r="S63" s="34">
        <f>AVERAGE(S61:S62)*'Fixed data'!$C$3</f>
        <v>-0.26656824462934586</v>
      </c>
      <c r="T63" s="34">
        <f>AVERAGE(T61:T62)*'Fixed data'!$C$3</f>
        <v>-0.23598043245150266</v>
      </c>
      <c r="U63" s="34">
        <f>AVERAGE(U61:U62)*'Fixed data'!$C$3</f>
        <v>-0.20579207765618965</v>
      </c>
      <c r="V63" s="34">
        <f>AVERAGE(V61:V62)*'Fixed data'!$C$3</f>
        <v>-0.17607329065180435</v>
      </c>
      <c r="W63" s="34">
        <f>AVERAGE(W61:W62)*'Fixed data'!$C$3</f>
        <v>-0.14685324409590711</v>
      </c>
      <c r="X63" s="34">
        <f>AVERAGE(X61:X62)*'Fixed data'!$C$3</f>
        <v>-0.11813193798849796</v>
      </c>
      <c r="Y63" s="34">
        <f>AVERAGE(Y61:Y62)*'Fixed data'!$C$3</f>
        <v>-8.9909372329576881E-2</v>
      </c>
      <c r="Z63" s="34">
        <f>AVERAGE(Z61:Z62)*'Fixed data'!$C$3</f>
        <v>-6.2185547119143911E-2</v>
      </c>
      <c r="AA63" s="34">
        <f>AVERAGE(AA61:AA62)*'Fixed data'!$C$3</f>
        <v>-3.4960462357199018E-2</v>
      </c>
      <c r="AB63" s="34">
        <f>AVERAGE(AB61:AB62)*'Fixed data'!$C$3</f>
        <v>-8.2341180437422116E-3</v>
      </c>
      <c r="AC63" s="34">
        <f>AVERAGE(AC61:AC62)*'Fixed data'!$C$3</f>
        <v>1.7993485821226507E-2</v>
      </c>
      <c r="AD63" s="34">
        <f>AVERAGE(AD61:AD62)*'Fixed data'!$C$3</f>
        <v>4.3722349237707146E-2</v>
      </c>
      <c r="AE63" s="34">
        <f>AVERAGE(AE61:AE62)*'Fixed data'!$C$3</f>
        <v>6.8952472205699694E-2</v>
      </c>
      <c r="AF63" s="34">
        <f>AVERAGE(AF61:AF62)*'Fixed data'!$C$3</f>
        <v>9.3683854725204158E-2</v>
      </c>
      <c r="AG63" s="34">
        <f>AVERAGE(AG61:AG62)*'Fixed data'!$C$3</f>
        <v>0.11791649679622053</v>
      </c>
      <c r="AH63" s="34">
        <f>AVERAGE(AH61:AH62)*'Fixed data'!$C$3</f>
        <v>0.14165039841874882</v>
      </c>
      <c r="AI63" s="34">
        <f>AVERAGE(AI61:AI62)*'Fixed data'!$C$3</f>
        <v>0.16488555959278903</v>
      </c>
      <c r="AJ63" s="34">
        <f>AVERAGE(AJ61:AJ62)*'Fixed data'!$C$3</f>
        <v>0.18787135054258522</v>
      </c>
      <c r="AK63" s="34">
        <f>AVERAGE(AK61:AK62)*'Fixed data'!$C$3</f>
        <v>0.21085714149238136</v>
      </c>
      <c r="AL63" s="34">
        <f>AVERAGE(AL61:AL62)*'Fixed data'!$C$3</f>
        <v>0.23384293244217749</v>
      </c>
      <c r="AM63" s="34">
        <f>AVERAGE(AM61:AM62)*'Fixed data'!$C$3</f>
        <v>0.25682872339197366</v>
      </c>
      <c r="AN63" s="34">
        <f>AVERAGE(AN61:AN62)*'Fixed data'!$C$3</f>
        <v>0.27981451434176979</v>
      </c>
      <c r="AO63" s="34">
        <f>AVERAGE(AO61:AO62)*'Fixed data'!$C$3</f>
        <v>0.30280030529156593</v>
      </c>
      <c r="AP63" s="34">
        <f>AVERAGE(AP61:AP62)*'Fixed data'!$C$3</f>
        <v>0.32578609624136207</v>
      </c>
      <c r="AQ63" s="34">
        <f>AVERAGE(AQ61:AQ62)*'Fixed data'!$C$3</f>
        <v>0.3487718871911582</v>
      </c>
      <c r="AR63" s="34">
        <f>AVERAGE(AR61:AR62)*'Fixed data'!$C$3</f>
        <v>0.37175767814095434</v>
      </c>
      <c r="AS63" s="34">
        <f>AVERAGE(AS61:AS62)*'Fixed data'!$C$3</f>
        <v>0.39474346909075048</v>
      </c>
      <c r="AT63" s="34">
        <f>AVERAGE(AT61:AT62)*'Fixed data'!$C$3</f>
        <v>0.41772926004054667</v>
      </c>
      <c r="AU63" s="34">
        <f>AVERAGE(AU61:AU62)*'Fixed data'!$C$3</f>
        <v>0.4407150509903428</v>
      </c>
      <c r="AV63" s="34">
        <f>AVERAGE(AV61:AV62)*'Fixed data'!$C$3</f>
        <v>0.46370084194013894</v>
      </c>
      <c r="AW63" s="34">
        <f>AVERAGE(AW61:AW62)*'Fixed data'!$C$3</f>
        <v>0.48668663288993508</v>
      </c>
      <c r="AX63" s="34">
        <f>AVERAGE(AX61:AX62)*'Fixed data'!$C$3</f>
        <v>0.4984507637487493</v>
      </c>
      <c r="AY63" s="34">
        <f>AVERAGE(AY61:AY62)*'Fixed data'!$C$3</f>
        <v>0.49832003984991502</v>
      </c>
      <c r="AZ63" s="34">
        <f>AVERAGE(AZ61:AZ62)*'Fixed data'!$C$3</f>
        <v>0.49672950618360245</v>
      </c>
      <c r="BA63" s="34">
        <f>AVERAGE(BA61:BA62)*'Fixed data'!$C$3</f>
        <v>0.49359030301356177</v>
      </c>
      <c r="BB63" s="34">
        <f>AVERAGE(BB61:BB62)*'Fixed data'!$C$3</f>
        <v>0.48895383380085322</v>
      </c>
      <c r="BC63" s="34">
        <f>AVERAGE(BC61:BC62)*'Fixed data'!$C$3</f>
        <v>0.48287652461869979</v>
      </c>
      <c r="BD63" s="34">
        <f>AVERAGE(BD61:BD62)*'Fixed data'!$C$3</f>
        <v>0.47542010891007891</v>
      </c>
    </row>
    <row r="64" spans="1:56" ht="15.75" thickBot="1" x14ac:dyDescent="0.35">
      <c r="A64" s="114"/>
      <c r="B64" s="12" t="s">
        <v>94</v>
      </c>
      <c r="C64" s="12" t="s">
        <v>45</v>
      </c>
      <c r="D64" s="12" t="s">
        <v>40</v>
      </c>
      <c r="E64" s="53">
        <f t="shared" ref="E64:BD64" si="9">E29+E60+E63</f>
        <v>-0.34389375999999988</v>
      </c>
      <c r="F64" s="53">
        <f t="shared" si="9"/>
        <v>-0.48962316639352588</v>
      </c>
      <c r="G64" s="53">
        <f t="shared" si="9"/>
        <v>-0.5783110245957741</v>
      </c>
      <c r="H64" s="53">
        <f t="shared" si="9"/>
        <v>-0.66105697753897141</v>
      </c>
      <c r="I64" s="53">
        <f t="shared" si="9"/>
        <v>-0.73737833728499402</v>
      </c>
      <c r="J64" s="53">
        <f t="shared" si="9"/>
        <v>-0.80706014540879001</v>
      </c>
      <c r="K64" s="53">
        <f t="shared" si="9"/>
        <v>-0.86922147952774287</v>
      </c>
      <c r="L64" s="53">
        <f t="shared" si="9"/>
        <v>-0.92429547688042768</v>
      </c>
      <c r="M64" s="53">
        <f t="shared" si="9"/>
        <v>-0.59190804594813873</v>
      </c>
      <c r="N64" s="53">
        <f t="shared" si="9"/>
        <v>-0.54838694072907468</v>
      </c>
      <c r="O64" s="53">
        <f t="shared" si="9"/>
        <v>-0.50367288703764412</v>
      </c>
      <c r="P64" s="53">
        <f t="shared" si="9"/>
        <v>-0.45813178572676455</v>
      </c>
      <c r="Q64" s="53">
        <f t="shared" si="9"/>
        <v>-0.41347597593915042</v>
      </c>
      <c r="R64" s="53">
        <f t="shared" si="9"/>
        <v>-0.36997314556586902</v>
      </c>
      <c r="S64" s="53">
        <f t="shared" si="9"/>
        <v>-0.32773144563469664</v>
      </c>
      <c r="T64" s="53">
        <f t="shared" si="9"/>
        <v>-0.28620296470664247</v>
      </c>
      <c r="U64" s="53">
        <f t="shared" si="9"/>
        <v>-0.24541955180059036</v>
      </c>
      <c r="V64" s="53">
        <f t="shared" si="9"/>
        <v>-0.20537487559355319</v>
      </c>
      <c r="W64" s="53">
        <f t="shared" si="9"/>
        <v>-0.16582893983500407</v>
      </c>
      <c r="X64" s="53">
        <f t="shared" si="9"/>
        <v>-0.12678174452494306</v>
      </c>
      <c r="Y64" s="53">
        <f t="shared" si="9"/>
        <v>-8.8233289663370101E-2</v>
      </c>
      <c r="Z64" s="53">
        <f t="shared" si="9"/>
        <v>-5.0183575250285259E-2</v>
      </c>
      <c r="AA64" s="53">
        <f t="shared" si="9"/>
        <v>-1.2632601285688494E-2</v>
      </c>
      <c r="AB64" s="53">
        <f t="shared" si="9"/>
        <v>2.4419632230420187E-2</v>
      </c>
      <c r="AC64" s="53">
        <f t="shared" si="9"/>
        <v>6.0973125298040776E-2</v>
      </c>
      <c r="AD64" s="53">
        <f t="shared" si="9"/>
        <v>9.7027877917173294E-2</v>
      </c>
      <c r="AE64" s="53">
        <f t="shared" si="9"/>
        <v>0.13258389008781771</v>
      </c>
      <c r="AF64" s="53">
        <f t="shared" si="9"/>
        <v>0.16764116180997404</v>
      </c>
      <c r="AG64" s="53">
        <f t="shared" si="9"/>
        <v>0.20219969308364227</v>
      </c>
      <c r="AH64" s="53">
        <f t="shared" si="9"/>
        <v>0.23625948390882245</v>
      </c>
      <c r="AI64" s="53">
        <f t="shared" si="9"/>
        <v>0.26982053428551456</v>
      </c>
      <c r="AJ64" s="53">
        <f t="shared" si="9"/>
        <v>0.29280632523531069</v>
      </c>
      <c r="AK64" s="53">
        <f t="shared" si="9"/>
        <v>0.31579211618510683</v>
      </c>
      <c r="AL64" s="53">
        <f t="shared" si="9"/>
        <v>0.33877790713490297</v>
      </c>
      <c r="AM64" s="53">
        <f t="shared" si="9"/>
        <v>0.36176369808469916</v>
      </c>
      <c r="AN64" s="53">
        <f t="shared" si="9"/>
        <v>0.3847494890344953</v>
      </c>
      <c r="AO64" s="53">
        <f t="shared" si="9"/>
        <v>0.40773527998429143</v>
      </c>
      <c r="AP64" s="53">
        <f t="shared" si="9"/>
        <v>0.43072107093408757</v>
      </c>
      <c r="AQ64" s="53">
        <f t="shared" si="9"/>
        <v>0.45370686188388371</v>
      </c>
      <c r="AR64" s="53">
        <f t="shared" si="9"/>
        <v>0.47669265283367984</v>
      </c>
      <c r="AS64" s="53">
        <f t="shared" si="9"/>
        <v>0.49967844378347598</v>
      </c>
      <c r="AT64" s="53">
        <f t="shared" si="9"/>
        <v>0.52266423473327217</v>
      </c>
      <c r="AU64" s="53">
        <f t="shared" si="9"/>
        <v>0.54565002568306831</v>
      </c>
      <c r="AV64" s="53">
        <f t="shared" si="9"/>
        <v>0.56863581663286444</v>
      </c>
      <c r="AW64" s="53">
        <f t="shared" si="9"/>
        <v>0.59162160758266058</v>
      </c>
      <c r="AX64" s="53">
        <f t="shared" si="9"/>
        <v>0.48721948491164124</v>
      </c>
      <c r="AY64" s="53">
        <f t="shared" si="9"/>
        <v>0.5149643165683625</v>
      </c>
      <c r="AZ64" s="53">
        <f t="shared" si="9"/>
        <v>0.5459458367658826</v>
      </c>
      <c r="BA64" s="53">
        <f t="shared" si="9"/>
        <v>0.57436168133565646</v>
      </c>
      <c r="BB64" s="53">
        <f t="shared" si="9"/>
        <v>0.60016875828242477</v>
      </c>
      <c r="BC64" s="53">
        <f t="shared" si="9"/>
        <v>0.62331001347682025</v>
      </c>
      <c r="BD64" s="53">
        <f t="shared" si="9"/>
        <v>0.6437408937008553</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7.8558854814618648E-2</v>
      </c>
      <c r="G67" s="81">
        <f>'Fixed data'!$G$7*G$88/1000000</f>
        <v>0.19094240939370252</v>
      </c>
      <c r="H67" s="81">
        <f>'Fixed data'!$G$7*H$88/1000000</f>
        <v>0.29211441293398033</v>
      </c>
      <c r="I67" s="81">
        <f>'Fixed data'!$G$7*I$88/1000000</f>
        <v>0.42150483518736831</v>
      </c>
      <c r="J67" s="81">
        <f>'Fixed data'!$G$7*J$88/1000000</f>
        <v>0.56165432264290482</v>
      </c>
      <c r="K67" s="81">
        <f>'Fixed data'!$G$7*K$88/1000000</f>
        <v>0.68531577069115712</v>
      </c>
      <c r="L67" s="81">
        <f>'Fixed data'!$G$7*L$88/1000000</f>
        <v>0.81823743505549118</v>
      </c>
      <c r="M67" s="81">
        <f>'Fixed data'!$G$7*M$88/1000000</f>
        <v>1.0466720618857852</v>
      </c>
      <c r="N67" s="81">
        <f>'Fixed data'!$G$7*N$88/1000000</f>
        <v>1.1444314761615677</v>
      </c>
      <c r="O67" s="81">
        <f>'Fixed data'!$G$7*O$88/1000000</f>
        <v>1.2387078643472955</v>
      </c>
      <c r="P67" s="81">
        <f>'Fixed data'!$G$7*P$88/1000000</f>
        <v>1.3246356602984308</v>
      </c>
      <c r="Q67" s="81">
        <f>'Fixed data'!$G$7*Q$88/1000000</f>
        <v>1.3817487632037448</v>
      </c>
      <c r="R67" s="81">
        <f>'Fixed data'!$G$7*R$88/1000000</f>
        <v>1.4171052402614559</v>
      </c>
      <c r="S67" s="81">
        <f>'Fixed data'!$G$7*S$88/1000000</f>
        <v>1.4345136876901337</v>
      </c>
      <c r="T67" s="81">
        <f>'Fixed data'!$G$7*T$88/1000000</f>
        <v>1.4467851170424857</v>
      </c>
      <c r="U67" s="81">
        <f>'Fixed data'!$G$7*U$88/1000000</f>
        <v>1.4513219048788104</v>
      </c>
      <c r="V67" s="81">
        <f>'Fixed data'!$G$7*V$88/1000000</f>
        <v>1.4513219048788104</v>
      </c>
      <c r="W67" s="81">
        <f>'Fixed data'!$G$7*W$88/1000000</f>
        <v>1.4513219048788104</v>
      </c>
      <c r="X67" s="81">
        <f>'Fixed data'!$G$7*X$88/1000000</f>
        <v>1.4513219048788104</v>
      </c>
      <c r="Y67" s="81">
        <f>'Fixed data'!$G$7*Y$88/1000000</f>
        <v>1.4513219048788104</v>
      </c>
      <c r="Z67" s="81">
        <f>'Fixed data'!$G$7*Z$88/1000000</f>
        <v>1.4513219048788104</v>
      </c>
      <c r="AA67" s="81">
        <f>'Fixed data'!$G$7*AA$88/1000000</f>
        <v>1.4513219048788104</v>
      </c>
      <c r="AB67" s="81">
        <f>'Fixed data'!$G$7*AB$88/1000000</f>
        <v>1.4513219048788104</v>
      </c>
      <c r="AC67" s="81">
        <f>'Fixed data'!$G$7*AC$88/1000000</f>
        <v>1.4513219048788104</v>
      </c>
      <c r="AD67" s="81">
        <f>'Fixed data'!$G$7*AD$88/1000000</f>
        <v>1.4513219048788104</v>
      </c>
      <c r="AE67" s="81">
        <f>'Fixed data'!$G$7*AE$88/1000000</f>
        <v>1.4513219048788104</v>
      </c>
      <c r="AF67" s="81">
        <f>'Fixed data'!$G$7*AF$88/1000000</f>
        <v>1.4513219048788104</v>
      </c>
      <c r="AG67" s="81">
        <f>'Fixed data'!$G$7*AG$88/1000000</f>
        <v>1.4513219048788104</v>
      </c>
      <c r="AH67" s="81">
        <f>'Fixed data'!$G$7*AH$88/1000000</f>
        <v>1.4513219048788104</v>
      </c>
      <c r="AI67" s="81">
        <f>'Fixed data'!$G$7*AI$88/1000000</f>
        <v>1.4513219048788104</v>
      </c>
      <c r="AJ67" s="81">
        <f>'Fixed data'!$G$7*AJ$88/1000000</f>
        <v>1.4513219048788104</v>
      </c>
      <c r="AK67" s="81">
        <f>'Fixed data'!$G$7*AK$88/1000000</f>
        <v>1.4513219048788104</v>
      </c>
      <c r="AL67" s="81">
        <f>'Fixed data'!$G$7*AL$88/1000000</f>
        <v>1.4513219048788104</v>
      </c>
      <c r="AM67" s="81">
        <f>'Fixed data'!$G$7*AM$88/1000000</f>
        <v>1.4513219048788104</v>
      </c>
      <c r="AN67" s="81">
        <f>'Fixed data'!$G$7*AN$88/1000000</f>
        <v>1.4513219048788104</v>
      </c>
      <c r="AO67" s="81">
        <f>'Fixed data'!$G$7*AO$88/1000000</f>
        <v>1.4513219048788104</v>
      </c>
      <c r="AP67" s="81">
        <f>'Fixed data'!$G$7*AP$88/1000000</f>
        <v>1.4513219048788104</v>
      </c>
      <c r="AQ67" s="81">
        <f>'Fixed data'!$G$7*AQ$88/1000000</f>
        <v>1.4513219048788104</v>
      </c>
      <c r="AR67" s="81">
        <f>'Fixed data'!$G$7*AR$88/1000000</f>
        <v>1.4513219048788104</v>
      </c>
      <c r="AS67" s="81">
        <f>'Fixed data'!$G$7*AS$88/1000000</f>
        <v>1.4513219048788104</v>
      </c>
      <c r="AT67" s="81">
        <f>'Fixed data'!$G$7*AT$88/1000000</f>
        <v>1.4513219048788104</v>
      </c>
      <c r="AU67" s="81">
        <f>'Fixed data'!$G$7*AU$88/1000000</f>
        <v>1.4513219048788104</v>
      </c>
      <c r="AV67" s="81">
        <f>'Fixed data'!$G$7*AV$88/1000000</f>
        <v>1.4513219048788104</v>
      </c>
      <c r="AW67" s="81">
        <f>'Fixed data'!$G$7*AW$88/1000000</f>
        <v>1.4513219048788104</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2.0133017335233091E-2</v>
      </c>
      <c r="G68" s="81">
        <f>'Fixed data'!$G$8*G89/1000000</f>
        <v>4.8934468646364596E-2</v>
      </c>
      <c r="H68" s="81">
        <f>'Fixed data'!$G$8*H89/1000000</f>
        <v>7.4862742322182374E-2</v>
      </c>
      <c r="I68" s="81">
        <f>'Fixed data'!$G$8*I89/1000000</f>
        <v>0.10802280743820693</v>
      </c>
      <c r="J68" s="81">
        <f>'Fixed data'!$G$8*J89/1000000</f>
        <v>0.14394029576697934</v>
      </c>
      <c r="K68" s="81">
        <f>'Fixed data'!$G$8*K89/1000000</f>
        <v>0.1756323526262788</v>
      </c>
      <c r="L68" s="81">
        <f>'Fixed data'!$G$8*L89/1000000</f>
        <v>0.20969761845657917</v>
      </c>
      <c r="M68" s="81">
        <f>'Fixed data'!$G$8*M89/1000000</f>
        <v>0.26824058177386467</v>
      </c>
      <c r="N68" s="81">
        <f>'Fixed data'!$G$8*N89/1000000</f>
        <v>0.29329429964176368</v>
      </c>
      <c r="O68" s="81">
        <f>'Fixed data'!$G$8*O89/1000000</f>
        <v>0.31745538395967232</v>
      </c>
      <c r="P68" s="81">
        <f>'Fixed data'!$G$8*P89/1000000</f>
        <v>0.33947688730979086</v>
      </c>
      <c r="Q68" s="81">
        <f>'Fixed data'!$G$8*Q89/1000000</f>
        <v>0.35411379269567039</v>
      </c>
      <c r="R68" s="81">
        <f>'Fixed data'!$G$8*R89/1000000</f>
        <v>0.3631749219481496</v>
      </c>
      <c r="S68" s="81">
        <f>'Fixed data'!$G$8*S89/1000000</f>
        <v>0.36763633905252252</v>
      </c>
      <c r="T68" s="81">
        <f>'Fixed data'!$G$8*T89/1000000</f>
        <v>0.37078124729879064</v>
      </c>
      <c r="U68" s="81">
        <f>'Fixed data'!$G$8*U89/1000000</f>
        <v>0.37194392954426497</v>
      </c>
      <c r="V68" s="81">
        <f>'Fixed data'!$G$8*V89/1000000</f>
        <v>0.37194392954426497</v>
      </c>
      <c r="W68" s="81">
        <f>'Fixed data'!$G$8*W89/1000000</f>
        <v>0.37194392954426497</v>
      </c>
      <c r="X68" s="81">
        <f>'Fixed data'!$G$8*X89/1000000</f>
        <v>0.37194392954426497</v>
      </c>
      <c r="Y68" s="81">
        <f>'Fixed data'!$G$8*Y89/1000000</f>
        <v>0.37194392954426497</v>
      </c>
      <c r="Z68" s="81">
        <f>'Fixed data'!$G$8*Z89/1000000</f>
        <v>0.37194392954426497</v>
      </c>
      <c r="AA68" s="81">
        <f>'Fixed data'!$G$8*AA89/1000000</f>
        <v>0.37194392954426497</v>
      </c>
      <c r="AB68" s="81">
        <f>'Fixed data'!$G$8*AB89/1000000</f>
        <v>0.37194392954426497</v>
      </c>
      <c r="AC68" s="81">
        <f>'Fixed data'!$G$8*AC89/1000000</f>
        <v>0.37194392954426497</v>
      </c>
      <c r="AD68" s="81">
        <f>'Fixed data'!$G$8*AD89/1000000</f>
        <v>0.37194392954426497</v>
      </c>
      <c r="AE68" s="81">
        <f>'Fixed data'!$G$8*AE89/1000000</f>
        <v>0.37194392954426497</v>
      </c>
      <c r="AF68" s="81">
        <f>'Fixed data'!$G$8*AF89/1000000</f>
        <v>0.37194392954426497</v>
      </c>
      <c r="AG68" s="81">
        <f>'Fixed data'!$G$8*AG89/1000000</f>
        <v>0.37194392954426497</v>
      </c>
      <c r="AH68" s="81">
        <f>'Fixed data'!$G$8*AH89/1000000</f>
        <v>0.37194392954426497</v>
      </c>
      <c r="AI68" s="81">
        <f>'Fixed data'!$G$8*AI89/1000000</f>
        <v>0.37194392954426497</v>
      </c>
      <c r="AJ68" s="81">
        <f>'Fixed data'!$G$8*AJ89/1000000</f>
        <v>0.37194392954426497</v>
      </c>
      <c r="AK68" s="81">
        <f>'Fixed data'!$G$8*AK89/1000000</f>
        <v>0.37194392954426497</v>
      </c>
      <c r="AL68" s="81">
        <f>'Fixed data'!$G$8*AL89/1000000</f>
        <v>0.37194392954426497</v>
      </c>
      <c r="AM68" s="81">
        <f>'Fixed data'!$G$8*AM89/1000000</f>
        <v>0.37194392954426497</v>
      </c>
      <c r="AN68" s="81">
        <f>'Fixed data'!$G$8*AN89/1000000</f>
        <v>0.37194392954426497</v>
      </c>
      <c r="AO68" s="81">
        <f>'Fixed data'!$G$8*AO89/1000000</f>
        <v>0.37194392954426497</v>
      </c>
      <c r="AP68" s="81">
        <f>'Fixed data'!$G$8*AP89/1000000</f>
        <v>0.37194392954426497</v>
      </c>
      <c r="AQ68" s="81">
        <f>'Fixed data'!$G$8*AQ89/1000000</f>
        <v>0.37194392954426497</v>
      </c>
      <c r="AR68" s="81">
        <f>'Fixed data'!$G$8*AR89/1000000</f>
        <v>0.37194392954426497</v>
      </c>
      <c r="AS68" s="81">
        <f>'Fixed data'!$G$8*AS89/1000000</f>
        <v>0.37194392954426497</v>
      </c>
      <c r="AT68" s="81">
        <f>'Fixed data'!$G$8*AT89/1000000</f>
        <v>0.37194392954426497</v>
      </c>
      <c r="AU68" s="81">
        <f>'Fixed data'!$G$8*AU89/1000000</f>
        <v>0.37194392954426497</v>
      </c>
      <c r="AV68" s="81">
        <f>'Fixed data'!$G$8*AV89/1000000</f>
        <v>0.37194392954426497</v>
      </c>
      <c r="AW68" s="81">
        <f>'Fixed data'!$G$8*AW89/1000000</f>
        <v>0.37194392954426497</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5.025279459639925E-6</v>
      </c>
      <c r="G69" s="34">
        <f>G90*'Fixed data'!J$5/1000000</f>
        <v>1.0758155945209128E-5</v>
      </c>
      <c r="H69" s="34">
        <f>H90*'Fixed data'!K$5/1000000</f>
        <v>1.8355452827386587E-5</v>
      </c>
      <c r="I69" s="34">
        <f>I90*'Fixed data'!L$5/1000000</f>
        <v>2.6868977400319084E-5</v>
      </c>
      <c r="J69" s="34">
        <f>J90*'Fixed data'!M$5/1000000</f>
        <v>6.4871116320913171E-5</v>
      </c>
      <c r="K69" s="34">
        <f>K90*'Fixed data'!N$5/1000000</f>
        <v>1.2240596333653182E-4</v>
      </c>
      <c r="L69" s="34">
        <f>L90*'Fixed data'!O$5/1000000</f>
        <v>1.9533880328585047E-4</v>
      </c>
      <c r="M69" s="34">
        <f>M90*'Fixed data'!P$5/1000000</f>
        <v>3.0806036913043117E-4</v>
      </c>
      <c r="N69" s="34">
        <f>N90*'Fixed data'!Q$5/1000000</f>
        <v>3.9761782467361093E-4</v>
      </c>
      <c r="O69" s="34">
        <f>O90*'Fixed data'!R$5/1000000</f>
        <v>4.9485954069099951E-4</v>
      </c>
      <c r="P69" s="34">
        <f>P90*'Fixed data'!S$5/1000000</f>
        <v>5.9772426367949881E-4</v>
      </c>
      <c r="Q69" s="34">
        <f>Q90*'Fixed data'!T$5/1000000</f>
        <v>6.9615207572705983E-4</v>
      </c>
      <c r="R69" s="34">
        <f>R90*'Fixed data'!U$5/1000000</f>
        <v>7.8865034230524969E-4</v>
      </c>
      <c r="S69" s="34">
        <f>S90*'Fixed data'!V$5/1000000</f>
        <v>8.7534885236489782E-4</v>
      </c>
      <c r="T69" s="34">
        <f>T90*'Fixed data'!W$5/1000000</f>
        <v>9.4246922757917928E-4</v>
      </c>
      <c r="U69" s="34">
        <f>U90*'Fixed data'!X$5/1000000</f>
        <v>1.0275201928472376E-3</v>
      </c>
      <c r="V69" s="34">
        <f>V90*'Fixed data'!Y$5/1000000</f>
        <v>1.1092547536419044E-3</v>
      </c>
      <c r="W69" s="34">
        <f>W90*'Fixed data'!Z$5/1000000</f>
        <v>1.1909893144365711E-3</v>
      </c>
      <c r="X69" s="34">
        <f>X90*'Fixed data'!AA$5/1000000</f>
        <v>1.2727238752312379E-3</v>
      </c>
      <c r="Y69" s="34">
        <f>Y90*'Fixed data'!AB$5/1000000</f>
        <v>1.3544584360259044E-3</v>
      </c>
      <c r="Z69" s="34">
        <f>Z90*'Fixed data'!AC$5/1000000</f>
        <v>1.4245166309927615E-3</v>
      </c>
      <c r="AA69" s="34">
        <f>AA90*'Fixed data'!AD$5/1000000</f>
        <v>1.5062511917874281E-3</v>
      </c>
      <c r="AB69" s="34">
        <f>AB90*'Fixed data'!AE$5/1000000</f>
        <v>1.5879857525820946E-3</v>
      </c>
      <c r="AC69" s="34">
        <f>AC90*'Fixed data'!AF$5/1000000</f>
        <v>1.6697203133767611E-3</v>
      </c>
      <c r="AD69" s="34">
        <f>AD90*'Fixed data'!AG$5/1000000</f>
        <v>1.7514548741714281E-3</v>
      </c>
      <c r="AE69" s="34">
        <f>AE90*'Fixed data'!AH$5/1000000</f>
        <v>1.8331894349660947E-3</v>
      </c>
      <c r="AF69" s="34">
        <f>AF90*'Fixed data'!AI$5/1000000</f>
        <v>1.9149239957607612E-3</v>
      </c>
      <c r="AG69" s="34">
        <f>AG90*'Fixed data'!AJ$5/1000000</f>
        <v>1.9966585565554277E-3</v>
      </c>
      <c r="AH69" s="34">
        <f>AH90*'Fixed data'!AK$5/1000000</f>
        <v>2.0783931173500945E-3</v>
      </c>
      <c r="AI69" s="34">
        <f>AI90*'Fixed data'!AL$5/1000000</f>
        <v>2.1484513123169518E-3</v>
      </c>
      <c r="AJ69" s="34">
        <f>AJ90*'Fixed data'!AM$5/1000000</f>
        <v>2.2301858731116181E-3</v>
      </c>
      <c r="AK69" s="34">
        <f>AK90*'Fixed data'!AN$5/1000000</f>
        <v>2.3119204339062849E-3</v>
      </c>
      <c r="AL69" s="34">
        <f>AL90*'Fixed data'!AO$5/1000000</f>
        <v>2.3936549947009516E-3</v>
      </c>
      <c r="AM69" s="34">
        <f>AM90*'Fixed data'!AP$5/1000000</f>
        <v>2.4753895554956184E-3</v>
      </c>
      <c r="AN69" s="34">
        <f>AN90*'Fixed data'!AQ$5/1000000</f>
        <v>2.5688004821180941E-3</v>
      </c>
      <c r="AO69" s="34">
        <f>AO90*'Fixed data'!AR$5/1000000</f>
        <v>2.6505350429127613E-3</v>
      </c>
      <c r="AP69" s="34">
        <f>AP90*'Fixed data'!AS$5/1000000</f>
        <v>2.7322696037074276E-3</v>
      </c>
      <c r="AQ69" s="34">
        <f>AQ90*'Fixed data'!AT$5/1000000</f>
        <v>2.8140041645020944E-3</v>
      </c>
      <c r="AR69" s="34">
        <f>AR90*'Fixed data'!AU$5/1000000</f>
        <v>2.8957387252967611E-3</v>
      </c>
      <c r="AS69" s="34">
        <f>AS90*'Fixed data'!AV$5/1000000</f>
        <v>2.9891496519192373E-3</v>
      </c>
      <c r="AT69" s="34">
        <f>AT90*'Fixed data'!AW$5/1000000</f>
        <v>3.0592078468860942E-3</v>
      </c>
      <c r="AU69" s="34">
        <f>AU90*'Fixed data'!AX$5/1000000</f>
        <v>3.1409424076807614E-3</v>
      </c>
      <c r="AV69" s="34">
        <f>AV90*'Fixed data'!AY$5/1000000</f>
        <v>3.2226769684754277E-3</v>
      </c>
      <c r="AW69" s="34">
        <f>AW90*'Fixed data'!AZ$5/1000000</f>
        <v>3.2927351634422846E-3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3.9578297837967898E-5</v>
      </c>
      <c r="G70" s="34">
        <f>G91*'Fixed data'!$G$9</f>
        <v>8.7031245679767953E-5</v>
      </c>
      <c r="H70" s="34">
        <f>H91*'Fixed data'!$G$9</f>
        <v>1.443807124289622E-4</v>
      </c>
      <c r="I70" s="34">
        <f>I91*'Fixed data'!$G$9</f>
        <v>2.1359538217153646E-4</v>
      </c>
      <c r="J70" s="34">
        <f>J91*'Fixed data'!$G$9</f>
        <v>2.9190228887347974E-4</v>
      </c>
      <c r="K70" s="34">
        <f>K91*'Fixed data'!$G$9</f>
        <v>3.9045433099006705E-4</v>
      </c>
      <c r="L70" s="34">
        <f>L91*'Fixed data'!$G$9</f>
        <v>5.0536964383857163E-4</v>
      </c>
      <c r="M70" s="34">
        <f>M91*'Fixed data'!$G$9</f>
        <v>6.2934729621305272E-4</v>
      </c>
      <c r="N70" s="34">
        <f>N91*'Fixed data'!$G$9</f>
        <v>6.8364741655179892E-4</v>
      </c>
      <c r="O70" s="34">
        <f>O91*'Fixed data'!$G$9</f>
        <v>7.3322264656567996E-4</v>
      </c>
      <c r="P70" s="34">
        <f>P91*'Fixed data'!$G$9</f>
        <v>7.774335445111521E-4</v>
      </c>
      <c r="Q70" s="34">
        <f>Q91*'Fixed data'!$G$9</f>
        <v>8.0691284325277687E-4</v>
      </c>
      <c r="R70" s="34">
        <f>R91*'Fixed data'!$G$9</f>
        <v>8.2407286301756227E-4</v>
      </c>
      <c r="S70" s="34">
        <f>S91*'Fixed data'!$G$9</f>
        <v>8.3195352196442705E-4</v>
      </c>
      <c r="T70" s="34">
        <f>T91*'Fixed data'!$G$9</f>
        <v>8.3628259893612665E-4</v>
      </c>
      <c r="U70" s="34">
        <f>U91*'Fixed data'!$G$9</f>
        <v>8.3798098897648772E-4</v>
      </c>
      <c r="V70" s="34">
        <f>V91*'Fixed data'!$G$9</f>
        <v>8.3798098897648772E-4</v>
      </c>
      <c r="W70" s="34">
        <f>W91*'Fixed data'!$G$9</f>
        <v>8.3798098897648772E-4</v>
      </c>
      <c r="X70" s="34">
        <f>X91*'Fixed data'!$G$9</f>
        <v>8.3798098897648772E-4</v>
      </c>
      <c r="Y70" s="34">
        <f>Y91*'Fixed data'!$G$9</f>
        <v>8.3798098897648772E-4</v>
      </c>
      <c r="Z70" s="34">
        <f>Z91*'Fixed data'!$G$9</f>
        <v>8.3798098897648772E-4</v>
      </c>
      <c r="AA70" s="34">
        <f>AA91*'Fixed data'!$G$9</f>
        <v>8.3798098897648772E-4</v>
      </c>
      <c r="AB70" s="34">
        <f>AB91*'Fixed data'!$G$9</f>
        <v>8.3798098897648772E-4</v>
      </c>
      <c r="AC70" s="34">
        <f>AC91*'Fixed data'!$G$9</f>
        <v>8.3798098897648772E-4</v>
      </c>
      <c r="AD70" s="34">
        <f>AD91*'Fixed data'!$G$9</f>
        <v>8.3798098897648772E-4</v>
      </c>
      <c r="AE70" s="34">
        <f>AE91*'Fixed data'!$G$9</f>
        <v>8.3798098897648772E-4</v>
      </c>
      <c r="AF70" s="34">
        <f>AF91*'Fixed data'!$G$9</f>
        <v>8.3798098897648772E-4</v>
      </c>
      <c r="AG70" s="34">
        <f>AG91*'Fixed data'!$G$9</f>
        <v>8.3798098897648772E-4</v>
      </c>
      <c r="AH70" s="34">
        <f>AH91*'Fixed data'!$G$9</f>
        <v>8.3798098897648772E-4</v>
      </c>
      <c r="AI70" s="34">
        <f>AI91*'Fixed data'!$G$9</f>
        <v>8.3798098897648772E-4</v>
      </c>
      <c r="AJ70" s="34">
        <f>AJ91*'Fixed data'!$G$9</f>
        <v>8.3798098897648772E-4</v>
      </c>
      <c r="AK70" s="34">
        <f>AK91*'Fixed data'!$G$9</f>
        <v>8.3798098897648772E-4</v>
      </c>
      <c r="AL70" s="34">
        <f>AL91*'Fixed data'!$G$9</f>
        <v>8.3798098897648772E-4</v>
      </c>
      <c r="AM70" s="34">
        <f>AM91*'Fixed data'!$G$9</f>
        <v>8.3798098897648772E-4</v>
      </c>
      <c r="AN70" s="34">
        <f>AN91*'Fixed data'!$G$9</f>
        <v>8.3798098897648772E-4</v>
      </c>
      <c r="AO70" s="34">
        <f>AO91*'Fixed data'!$G$9</f>
        <v>8.3798098897648772E-4</v>
      </c>
      <c r="AP70" s="34">
        <f>AP91*'Fixed data'!$G$9</f>
        <v>8.3798098897648772E-4</v>
      </c>
      <c r="AQ70" s="34">
        <f>AQ91*'Fixed data'!$G$9</f>
        <v>8.3798098897648772E-4</v>
      </c>
      <c r="AR70" s="34">
        <f>AR91*'Fixed data'!$G$9</f>
        <v>8.3798098897648772E-4</v>
      </c>
      <c r="AS70" s="34">
        <f>AS91*'Fixed data'!$G$9</f>
        <v>8.3798098897648772E-4</v>
      </c>
      <c r="AT70" s="34">
        <f>AT91*'Fixed data'!$G$9</f>
        <v>8.3798098897648772E-4</v>
      </c>
      <c r="AU70" s="34">
        <f>AU91*'Fixed data'!$G$9</f>
        <v>8.3798098897648772E-4</v>
      </c>
      <c r="AV70" s="34">
        <f>AV91*'Fixed data'!$G$9</f>
        <v>8.3798098897648772E-4</v>
      </c>
      <c r="AW70" s="34">
        <f>AW91*'Fixed data'!$G$9</f>
        <v>8.3798098897648772E-4</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6.0706524807690557E-6</v>
      </c>
      <c r="G71" s="34">
        <f>G92*'Fixed data'!$G$10</f>
        <v>1.3349145272828476E-5</v>
      </c>
      <c r="H71" s="34">
        <f>H92*'Fixed data'!$G$10</f>
        <v>2.2145599431041288E-5</v>
      </c>
      <c r="I71" s="34">
        <f>I92*'Fixed data'!$G$10</f>
        <v>3.276197834401437E-5</v>
      </c>
      <c r="J71" s="34">
        <f>J92*'Fixed data'!$G$10</f>
        <v>4.4772955152003047E-5</v>
      </c>
      <c r="K71" s="34">
        <f>K92*'Fixed data'!$G$10</f>
        <v>5.9889198943214999E-5</v>
      </c>
      <c r="L71" s="34">
        <f>L92*'Fixed data'!$G$10</f>
        <v>7.7515296252354522E-5</v>
      </c>
      <c r="M71" s="34">
        <f>M92*'Fixed data'!$G$10</f>
        <v>9.6531405687588193E-5</v>
      </c>
      <c r="N71" s="34">
        <f>N92*'Fixed data'!$G$10</f>
        <v>1.0486014083405635E-4</v>
      </c>
      <c r="O71" s="34">
        <f>O92*'Fixed data'!$G$10</f>
        <v>1.1246415640593764E-4</v>
      </c>
      <c r="P71" s="34">
        <f>P92*'Fixed data'!$G$10</f>
        <v>1.1924537267725085E-4</v>
      </c>
      <c r="Q71" s="34">
        <f>Q92*'Fixed data'!$G$10</f>
        <v>1.2376700669925524E-4</v>
      </c>
      <c r="R71" s="34">
        <f>R92*'Fixed data'!$G$10</f>
        <v>1.263990682644498E-4</v>
      </c>
      <c r="S71" s="34">
        <f>S92*'Fixed data'!$G$10</f>
        <v>1.2760783024763913E-4</v>
      </c>
      <c r="T71" s="34">
        <f>T92*'Fixed data'!$G$10</f>
        <v>1.2827183863843144E-4</v>
      </c>
      <c r="U71" s="34">
        <f>U92*'Fixed data'!$G$10</f>
        <v>1.2853234341693508E-4</v>
      </c>
      <c r="V71" s="34">
        <f>V92*'Fixed data'!$G$10</f>
        <v>1.2853234341693508E-4</v>
      </c>
      <c r="W71" s="34">
        <f>W92*'Fixed data'!$G$10</f>
        <v>1.2853234341693508E-4</v>
      </c>
      <c r="X71" s="34">
        <f>X92*'Fixed data'!$G$10</f>
        <v>1.2853234341693508E-4</v>
      </c>
      <c r="Y71" s="34">
        <f>Y92*'Fixed data'!$G$10</f>
        <v>1.2853234341693508E-4</v>
      </c>
      <c r="Z71" s="34">
        <f>Z92*'Fixed data'!$G$10</f>
        <v>1.2853234341693508E-4</v>
      </c>
      <c r="AA71" s="34">
        <f>AA92*'Fixed data'!$G$10</f>
        <v>1.2853234341693508E-4</v>
      </c>
      <c r="AB71" s="34">
        <f>AB92*'Fixed data'!$G$10</f>
        <v>1.2853234341693508E-4</v>
      </c>
      <c r="AC71" s="34">
        <f>AC92*'Fixed data'!$G$10</f>
        <v>1.2853234341693508E-4</v>
      </c>
      <c r="AD71" s="34">
        <f>AD92*'Fixed data'!$G$10</f>
        <v>1.2853234341693508E-4</v>
      </c>
      <c r="AE71" s="34">
        <f>AE92*'Fixed data'!$G$10</f>
        <v>1.2853234341693508E-4</v>
      </c>
      <c r="AF71" s="34">
        <f>AF92*'Fixed data'!$G$10</f>
        <v>1.2853234341693508E-4</v>
      </c>
      <c r="AG71" s="34">
        <f>AG92*'Fixed data'!$G$10</f>
        <v>1.2853234341693508E-4</v>
      </c>
      <c r="AH71" s="34">
        <f>AH92*'Fixed data'!$G$10</f>
        <v>1.2853234341693508E-4</v>
      </c>
      <c r="AI71" s="34">
        <f>AI92*'Fixed data'!$G$10</f>
        <v>1.2853234341693508E-4</v>
      </c>
      <c r="AJ71" s="34">
        <f>AJ92*'Fixed data'!$G$10</f>
        <v>1.2853234341693508E-4</v>
      </c>
      <c r="AK71" s="34">
        <f>AK92*'Fixed data'!$G$10</f>
        <v>1.2853234341693508E-4</v>
      </c>
      <c r="AL71" s="34">
        <f>AL92*'Fixed data'!$G$10</f>
        <v>1.2853234341693508E-4</v>
      </c>
      <c r="AM71" s="34">
        <f>AM92*'Fixed data'!$G$10</f>
        <v>1.2853234341693508E-4</v>
      </c>
      <c r="AN71" s="34">
        <f>AN92*'Fixed data'!$G$10</f>
        <v>1.2853234341693508E-4</v>
      </c>
      <c r="AO71" s="34">
        <f>AO92*'Fixed data'!$G$10</f>
        <v>1.2853234341693508E-4</v>
      </c>
      <c r="AP71" s="34">
        <f>AP92*'Fixed data'!$G$10</f>
        <v>1.2853234341693508E-4</v>
      </c>
      <c r="AQ71" s="34">
        <f>AQ92*'Fixed data'!$G$10</f>
        <v>1.2853234341693508E-4</v>
      </c>
      <c r="AR71" s="34">
        <f>AR92*'Fixed data'!$G$10</f>
        <v>1.2853234341693508E-4</v>
      </c>
      <c r="AS71" s="34">
        <f>AS92*'Fixed data'!$G$10</f>
        <v>1.2853234341693508E-4</v>
      </c>
      <c r="AT71" s="34">
        <f>AT92*'Fixed data'!$G$10</f>
        <v>1.2853234341693508E-4</v>
      </c>
      <c r="AU71" s="34">
        <f>AU92*'Fixed data'!$G$10</f>
        <v>1.2853234341693508E-4</v>
      </c>
      <c r="AV71" s="34">
        <f>AV92*'Fixed data'!$G$10</f>
        <v>1.2853234341693508E-4</v>
      </c>
      <c r="AW71" s="34">
        <f>AW92*'Fixed data'!$G$10</f>
        <v>1.2853234341693508E-4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9.8742546379630119E-2</v>
      </c>
      <c r="G76" s="53">
        <f t="shared" si="10"/>
        <v>0.23998801658696492</v>
      </c>
      <c r="H76" s="53">
        <f t="shared" si="10"/>
        <v>0.3671620370208501</v>
      </c>
      <c r="I76" s="53">
        <f t="shared" si="10"/>
        <v>0.52980086896349121</v>
      </c>
      <c r="J76" s="53">
        <f t="shared" si="10"/>
        <v>0.70599616477023053</v>
      </c>
      <c r="K76" s="53">
        <f t="shared" si="10"/>
        <v>0.86152087281070566</v>
      </c>
      <c r="L76" s="53">
        <f t="shared" si="10"/>
        <v>1.0287132772554473</v>
      </c>
      <c r="M76" s="53">
        <f t="shared" si="10"/>
        <v>1.3159465827306809</v>
      </c>
      <c r="N76" s="53">
        <f t="shared" si="10"/>
        <v>1.4389119011853906</v>
      </c>
      <c r="O76" s="53">
        <f t="shared" si="10"/>
        <v>1.5575037946506305</v>
      </c>
      <c r="P76" s="53">
        <f t="shared" si="10"/>
        <v>1.6656069507890896</v>
      </c>
      <c r="Q76" s="53">
        <f t="shared" si="10"/>
        <v>1.7374893878250945</v>
      </c>
      <c r="R76" s="53">
        <f t="shared" si="10"/>
        <v>1.782019284483193</v>
      </c>
      <c r="S76" s="53">
        <f t="shared" si="10"/>
        <v>1.8039849369472334</v>
      </c>
      <c r="T76" s="53">
        <f t="shared" si="10"/>
        <v>1.81947338800643</v>
      </c>
      <c r="U76" s="53">
        <f t="shared" si="10"/>
        <v>1.8252598679483161</v>
      </c>
      <c r="V76" s="53">
        <f t="shared" si="10"/>
        <v>1.8253416025091109</v>
      </c>
      <c r="W76" s="53">
        <f t="shared" si="10"/>
        <v>1.8254233370699056</v>
      </c>
      <c r="X76" s="53">
        <f t="shared" si="10"/>
        <v>1.8255050716307002</v>
      </c>
      <c r="Y76" s="53">
        <f t="shared" si="10"/>
        <v>1.8255868061914948</v>
      </c>
      <c r="Z76" s="53">
        <f t="shared" si="10"/>
        <v>1.8256568643864617</v>
      </c>
      <c r="AA76" s="53">
        <f t="shared" si="10"/>
        <v>1.8257385989472563</v>
      </c>
      <c r="AB76" s="53">
        <f t="shared" si="10"/>
        <v>1.825820333508051</v>
      </c>
      <c r="AC76" s="53">
        <f t="shared" si="10"/>
        <v>1.8259020680688458</v>
      </c>
      <c r="AD76" s="53">
        <f t="shared" si="10"/>
        <v>1.8259838026296404</v>
      </c>
      <c r="AE76" s="53">
        <f t="shared" si="10"/>
        <v>1.8260655371904351</v>
      </c>
      <c r="AF76" s="53">
        <f t="shared" si="10"/>
        <v>1.8261472717512297</v>
      </c>
      <c r="AG76" s="53">
        <f t="shared" si="10"/>
        <v>1.8262290063120243</v>
      </c>
      <c r="AH76" s="53">
        <f t="shared" si="10"/>
        <v>1.826310740872819</v>
      </c>
      <c r="AI76" s="53">
        <f t="shared" si="10"/>
        <v>1.8263807990677858</v>
      </c>
      <c r="AJ76" s="53">
        <f t="shared" si="10"/>
        <v>1.8264625336285805</v>
      </c>
      <c r="AK76" s="53">
        <f t="shared" si="10"/>
        <v>1.8265442681893753</v>
      </c>
      <c r="AL76" s="53">
        <f t="shared" si="10"/>
        <v>1.82662600275017</v>
      </c>
      <c r="AM76" s="53">
        <f t="shared" si="10"/>
        <v>1.8267077373109646</v>
      </c>
      <c r="AN76" s="53">
        <f t="shared" si="10"/>
        <v>1.826801148237587</v>
      </c>
      <c r="AO76" s="53">
        <f t="shared" si="10"/>
        <v>1.8268828827983816</v>
      </c>
      <c r="AP76" s="53">
        <f t="shared" si="10"/>
        <v>1.8269646173591765</v>
      </c>
      <c r="AQ76" s="53">
        <f t="shared" si="10"/>
        <v>1.8270463519199711</v>
      </c>
      <c r="AR76" s="53">
        <f t="shared" si="10"/>
        <v>1.8271280864807657</v>
      </c>
      <c r="AS76" s="53">
        <f t="shared" si="10"/>
        <v>1.8272214974073882</v>
      </c>
      <c r="AT76" s="53">
        <f t="shared" si="10"/>
        <v>1.827291555602355</v>
      </c>
      <c r="AU76" s="53">
        <f t="shared" si="10"/>
        <v>1.8273732901631496</v>
      </c>
      <c r="AV76" s="53">
        <f t="shared" si="10"/>
        <v>1.8274550247239443</v>
      </c>
      <c r="AW76" s="53">
        <f t="shared" si="10"/>
        <v>1.8275250829189111</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-0.34389375999999988</v>
      </c>
      <c r="F77" s="54">
        <f>IF('Fixed data'!$G$19=FALSE,F64+F76,F64)</f>
        <v>-0.39088062001389579</v>
      </c>
      <c r="G77" s="54">
        <f>IF('Fixed data'!$G$19=FALSE,G64+G76,G64)</f>
        <v>-0.33832300800880921</v>
      </c>
      <c r="H77" s="54">
        <f>IF('Fixed data'!$G$19=FALSE,H64+H76,H64)</f>
        <v>-0.29389494051812132</v>
      </c>
      <c r="I77" s="54">
        <f>IF('Fixed data'!$G$19=FALSE,I64+I76,I64)</f>
        <v>-0.20757746832150281</v>
      </c>
      <c r="J77" s="54">
        <f>IF('Fixed data'!$G$19=FALSE,J64+J76,J64)</f>
        <v>-0.10106398063855948</v>
      </c>
      <c r="K77" s="54">
        <f>IF('Fixed data'!$G$19=FALSE,K64+K76,K64)</f>
        <v>-7.7006067170372061E-3</v>
      </c>
      <c r="L77" s="54">
        <f>IF('Fixed data'!$G$19=FALSE,L64+L76,L64)</f>
        <v>0.10441780037501958</v>
      </c>
      <c r="M77" s="54">
        <f>IF('Fixed data'!$G$19=FALSE,M64+M76,M64)</f>
        <v>0.72403853678254215</v>
      </c>
      <c r="N77" s="54">
        <f>IF('Fixed data'!$G$19=FALSE,N64+N76,N64)</f>
        <v>0.89052496045631591</v>
      </c>
      <c r="O77" s="54">
        <f>IF('Fixed data'!$G$19=FALSE,O64+O76,O64)</f>
        <v>1.0538309076129864</v>
      </c>
      <c r="P77" s="54">
        <f>IF('Fixed data'!$G$19=FALSE,P64+P76,P64)</f>
        <v>1.207475165062325</v>
      </c>
      <c r="Q77" s="54">
        <f>IF('Fixed data'!$G$19=FALSE,Q64+Q76,Q64)</f>
        <v>1.3240134118859441</v>
      </c>
      <c r="R77" s="54">
        <f>IF('Fixed data'!$G$19=FALSE,R64+R76,R64)</f>
        <v>1.412046138917324</v>
      </c>
      <c r="S77" s="54">
        <f>IF('Fixed data'!$G$19=FALSE,S64+S76,S64)</f>
        <v>1.4762534913125367</v>
      </c>
      <c r="T77" s="54">
        <f>IF('Fixed data'!$G$19=FALSE,T64+T76,T64)</f>
        <v>1.5332704232997876</v>
      </c>
      <c r="U77" s="54">
        <f>IF('Fixed data'!$G$19=FALSE,U64+U76,U64)</f>
        <v>1.5798403161477257</v>
      </c>
      <c r="V77" s="54">
        <f>IF('Fixed data'!$G$19=FALSE,V64+V76,V64)</f>
        <v>1.6199667269155578</v>
      </c>
      <c r="W77" s="54">
        <f>IF('Fixed data'!$G$19=FALSE,W64+W76,W64)</f>
        <v>1.6595943972349014</v>
      </c>
      <c r="X77" s="54">
        <f>IF('Fixed data'!$G$19=FALSE,X64+X76,X64)</f>
        <v>1.6987233271057571</v>
      </c>
      <c r="Y77" s="54">
        <f>IF('Fixed data'!$G$19=FALSE,Y64+Y76,Y64)</f>
        <v>1.7373535165281246</v>
      </c>
      <c r="Z77" s="54">
        <f>IF('Fixed data'!$G$19=FALSE,Z64+Z76,Z64)</f>
        <v>1.7754732891361764</v>
      </c>
      <c r="AA77" s="54">
        <f>IF('Fixed data'!$G$19=FALSE,AA64+AA76,AA64)</f>
        <v>1.8131059976615678</v>
      </c>
      <c r="AB77" s="54">
        <f>IF('Fixed data'!$G$19=FALSE,AB64+AB76,AB64)</f>
        <v>1.8502399657384712</v>
      </c>
      <c r="AC77" s="54">
        <f>IF('Fixed data'!$G$19=FALSE,AC64+AC76,AC64)</f>
        <v>1.8868751933668866</v>
      </c>
      <c r="AD77" s="54">
        <f>IF('Fixed data'!$G$19=FALSE,AD64+AD76,AD64)</f>
        <v>1.9230116805468138</v>
      </c>
      <c r="AE77" s="54">
        <f>IF('Fixed data'!$G$19=FALSE,AE64+AE76,AE64)</f>
        <v>1.9586494272782529</v>
      </c>
      <c r="AF77" s="54">
        <f>IF('Fixed data'!$G$19=FALSE,AF64+AF76,AF64)</f>
        <v>1.9937884335612037</v>
      </c>
      <c r="AG77" s="54">
        <f>IF('Fixed data'!$G$19=FALSE,AG64+AG76,AG64)</f>
        <v>2.0284286993956666</v>
      </c>
      <c r="AH77" s="54">
        <f>IF('Fixed data'!$G$19=FALSE,AH64+AH76,AH64)</f>
        <v>2.0625702247816413</v>
      </c>
      <c r="AI77" s="54">
        <f>IF('Fixed data'!$G$19=FALSE,AI64+AI76,AI64)</f>
        <v>2.0962013333533003</v>
      </c>
      <c r="AJ77" s="54">
        <f>IF('Fixed data'!$G$19=FALSE,AJ64+AJ76,AJ64)</f>
        <v>2.119268858863891</v>
      </c>
      <c r="AK77" s="54">
        <f>IF('Fixed data'!$G$19=FALSE,AK64+AK76,AK64)</f>
        <v>2.1423363843744823</v>
      </c>
      <c r="AL77" s="54">
        <f>IF('Fixed data'!$G$19=FALSE,AL64+AL76,AL64)</f>
        <v>2.165403909885073</v>
      </c>
      <c r="AM77" s="54">
        <f>IF('Fixed data'!$G$19=FALSE,AM64+AM76,AM64)</f>
        <v>2.1884714353956638</v>
      </c>
      <c r="AN77" s="54">
        <f>IF('Fixed data'!$G$19=FALSE,AN64+AN76,AN64)</f>
        <v>2.2115506372720821</v>
      </c>
      <c r="AO77" s="54">
        <f>IF('Fixed data'!$G$19=FALSE,AO64+AO76,AO64)</f>
        <v>2.2346181627826729</v>
      </c>
      <c r="AP77" s="54">
        <f>IF('Fixed data'!$G$19=FALSE,AP64+AP76,AP64)</f>
        <v>2.2576856882932641</v>
      </c>
      <c r="AQ77" s="54">
        <f>IF('Fixed data'!$G$19=FALSE,AQ64+AQ76,AQ64)</f>
        <v>2.2807532138038549</v>
      </c>
      <c r="AR77" s="54">
        <f>IF('Fixed data'!$G$19=FALSE,AR64+AR76,AR64)</f>
        <v>2.3038207393144456</v>
      </c>
      <c r="AS77" s="54">
        <f>IF('Fixed data'!$G$19=FALSE,AS64+AS76,AS64)</f>
        <v>2.326899941190864</v>
      </c>
      <c r="AT77" s="54">
        <f>IF('Fixed data'!$G$19=FALSE,AT64+AT76,AT64)</f>
        <v>2.3499557903356272</v>
      </c>
      <c r="AU77" s="54">
        <f>IF('Fixed data'!$G$19=FALSE,AU64+AU76,AU64)</f>
        <v>2.373023315846218</v>
      </c>
      <c r="AV77" s="54">
        <f>IF('Fixed data'!$G$19=FALSE,AV64+AV76,AV64)</f>
        <v>2.3960908413568087</v>
      </c>
      <c r="AW77" s="54">
        <f>IF('Fixed data'!$G$19=FALSE,AW64+AW76,AW64)</f>
        <v>2.4191466905015719</v>
      </c>
      <c r="AX77" s="54">
        <f>IF('Fixed data'!$G$19=FALSE,AX64+AX76,AX64)</f>
        <v>0.48721948491164124</v>
      </c>
      <c r="AY77" s="54">
        <f>IF('Fixed data'!$G$19=FALSE,AY64+AY76,AY64)</f>
        <v>0.5149643165683625</v>
      </c>
      <c r="AZ77" s="54">
        <f>IF('Fixed data'!$G$19=FALSE,AZ64+AZ76,AZ64)</f>
        <v>0.5459458367658826</v>
      </c>
      <c r="BA77" s="54">
        <f>IF('Fixed data'!$G$19=FALSE,BA64+BA76,BA64)</f>
        <v>0.57436168133565646</v>
      </c>
      <c r="BB77" s="54">
        <f>IF('Fixed data'!$G$19=FALSE,BB64+BB76,BB64)</f>
        <v>0.60016875828242477</v>
      </c>
      <c r="BC77" s="54">
        <f>IF('Fixed data'!$G$19=FALSE,BC64+BC76,BC64)</f>
        <v>0.62331001347682025</v>
      </c>
      <c r="BD77" s="54">
        <f>IF('Fixed data'!$G$19=FALSE,BD64+BD76,BD64)</f>
        <v>0.6437408937008553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-0.33226450241545885</v>
      </c>
      <c r="F80" s="55">
        <f t="shared" ref="F80:BD80" si="11">F77*F78</f>
        <v>-0.36489124134882572</v>
      </c>
      <c r="G80" s="55">
        <f t="shared" si="11"/>
        <v>-0.30514796923320936</v>
      </c>
      <c r="H80" s="55">
        <f t="shared" si="11"/>
        <v>-0.25611246167445106</v>
      </c>
      <c r="I80" s="55">
        <f t="shared" si="11"/>
        <v>-0.17477465837113071</v>
      </c>
      <c r="J80" s="55">
        <f t="shared" si="11"/>
        <v>-8.221561336577439E-2</v>
      </c>
      <c r="K80" s="55">
        <f t="shared" si="11"/>
        <v>-6.0526072713723445E-3</v>
      </c>
      <c r="L80" s="55">
        <f t="shared" si="11"/>
        <v>7.9296084279471407E-2</v>
      </c>
      <c r="M80" s="55">
        <f t="shared" si="11"/>
        <v>0.53124949949620037</v>
      </c>
      <c r="N80" s="55">
        <f t="shared" si="11"/>
        <v>0.63130989854563324</v>
      </c>
      <c r="O80" s="55">
        <f t="shared" si="11"/>
        <v>0.72181696316491872</v>
      </c>
      <c r="P80" s="55">
        <f t="shared" si="11"/>
        <v>0.79908689733715588</v>
      </c>
      <c r="Q80" s="55">
        <f t="shared" si="11"/>
        <v>0.84657967410330759</v>
      </c>
      <c r="R80" s="55">
        <f t="shared" si="11"/>
        <v>0.8723363916536081</v>
      </c>
      <c r="S80" s="55">
        <f t="shared" si="11"/>
        <v>0.88116185967656813</v>
      </c>
      <c r="T80" s="55">
        <f t="shared" si="11"/>
        <v>0.88424611737442216</v>
      </c>
      <c r="U80" s="55">
        <f t="shared" si="11"/>
        <v>0.8802929950606303</v>
      </c>
      <c r="V80" s="55">
        <f t="shared" si="11"/>
        <v>0.87212713313585566</v>
      </c>
      <c r="W80" s="55">
        <f t="shared" si="11"/>
        <v>0.8632474694557507</v>
      </c>
      <c r="X80" s="55">
        <f t="shared" si="11"/>
        <v>0.85372039129161492</v>
      </c>
      <c r="Y80" s="55">
        <f t="shared" si="11"/>
        <v>0.84360831555983595</v>
      </c>
      <c r="Z80" s="55">
        <f t="shared" si="11"/>
        <v>0.8329644134887908</v>
      </c>
      <c r="AA80" s="55">
        <f t="shared" si="11"/>
        <v>0.8218549008990701</v>
      </c>
      <c r="AB80" s="55">
        <f t="shared" si="11"/>
        <v>0.81032579241176472</v>
      </c>
      <c r="AC80" s="55">
        <f t="shared" si="11"/>
        <v>0.79842555720142605</v>
      </c>
      <c r="AD80" s="55">
        <f t="shared" si="11"/>
        <v>0.78619961638106839</v>
      </c>
      <c r="AE80" s="55">
        <f t="shared" si="11"/>
        <v>0.77369050217104773</v>
      </c>
      <c r="AF80" s="55">
        <f t="shared" si="11"/>
        <v>0.76093800950286883</v>
      </c>
      <c r="AG80" s="55">
        <f t="shared" si="11"/>
        <v>0.74797934039721092</v>
      </c>
      <c r="AH80" s="55">
        <f t="shared" si="11"/>
        <v>0.73484924144083674</v>
      </c>
      <c r="AI80" s="55">
        <f t="shared" si="11"/>
        <v>0.83845358701082462</v>
      </c>
      <c r="AJ80" s="55">
        <f t="shared" si="11"/>
        <v>0.82299058319003515</v>
      </c>
      <c r="AK80" s="55">
        <f t="shared" si="11"/>
        <v>0.80771704624436602</v>
      </c>
      <c r="AL80" s="55">
        <f t="shared" si="11"/>
        <v>0.79263505709620019</v>
      </c>
      <c r="AM80" s="55">
        <f t="shared" si="11"/>
        <v>0.7777464147175096</v>
      </c>
      <c r="AN80" s="55">
        <f t="shared" si="11"/>
        <v>0.76305667951364753</v>
      </c>
      <c r="AO80" s="55">
        <f t="shared" si="11"/>
        <v>0.74855895512681914</v>
      </c>
      <c r="AP80" s="55">
        <f t="shared" si="11"/>
        <v>0.73425842968008304</v>
      </c>
      <c r="AQ80" s="55">
        <f t="shared" si="11"/>
        <v>0.72015591480266894</v>
      </c>
      <c r="AR80" s="55">
        <f t="shared" si="11"/>
        <v>0.70625200755341244</v>
      </c>
      <c r="AS80" s="55">
        <f t="shared" si="11"/>
        <v>0.69255057744488169</v>
      </c>
      <c r="AT80" s="55">
        <f t="shared" si="11"/>
        <v>0.67904140168102955</v>
      </c>
      <c r="AU80" s="55">
        <f t="shared" si="11"/>
        <v>0.6657349281095829</v>
      </c>
      <c r="AV80" s="55">
        <f t="shared" si="11"/>
        <v>0.6526275334383177</v>
      </c>
      <c r="AW80" s="55">
        <f t="shared" si="11"/>
        <v>0.6397158215207851</v>
      </c>
      <c r="AX80" s="55">
        <f t="shared" si="11"/>
        <v>0.12508703889446995</v>
      </c>
      <c r="AY80" s="55">
        <f t="shared" si="11"/>
        <v>0.12835936955527039</v>
      </c>
      <c r="AZ80" s="55">
        <f t="shared" si="11"/>
        <v>0.13211823788041474</v>
      </c>
      <c r="BA80" s="55">
        <f t="shared" si="11"/>
        <v>0.13494644484878812</v>
      </c>
      <c r="BB80" s="55">
        <f t="shared" si="11"/>
        <v>0.13690274283284665</v>
      </c>
      <c r="BC80" s="55">
        <f t="shared" si="11"/>
        <v>0.13804022036690258</v>
      </c>
      <c r="BD80" s="55">
        <f t="shared" si="11"/>
        <v>0.13841253219280661</v>
      </c>
    </row>
    <row r="81" spans="1:56" x14ac:dyDescent="0.3">
      <c r="A81" s="74"/>
      <c r="B81" s="15" t="s">
        <v>18</v>
      </c>
      <c r="C81" s="15"/>
      <c r="D81" s="14" t="s">
        <v>40</v>
      </c>
      <c r="E81" s="56">
        <f>+E80</f>
        <v>-0.33226450241545885</v>
      </c>
      <c r="F81" s="56">
        <f t="shared" ref="F81:BD81" si="12">+E81+F80</f>
        <v>-0.69715574376428457</v>
      </c>
      <c r="G81" s="56">
        <f t="shared" si="12"/>
        <v>-1.0023037129974939</v>
      </c>
      <c r="H81" s="56">
        <f t="shared" si="12"/>
        <v>-1.2584161746719449</v>
      </c>
      <c r="I81" s="56">
        <f t="shared" si="12"/>
        <v>-1.4331908330430756</v>
      </c>
      <c r="J81" s="56">
        <f t="shared" si="12"/>
        <v>-1.5154064464088499</v>
      </c>
      <c r="K81" s="56">
        <f t="shared" si="12"/>
        <v>-1.5214590536802222</v>
      </c>
      <c r="L81" s="56">
        <f t="shared" si="12"/>
        <v>-1.4421629694007507</v>
      </c>
      <c r="M81" s="56">
        <f t="shared" si="12"/>
        <v>-0.91091346990455035</v>
      </c>
      <c r="N81" s="56">
        <f t="shared" si="12"/>
        <v>-0.27960357135891711</v>
      </c>
      <c r="O81" s="56">
        <f t="shared" si="12"/>
        <v>0.44221339180600161</v>
      </c>
      <c r="P81" s="56">
        <f t="shared" si="12"/>
        <v>1.2413002891431575</v>
      </c>
      <c r="Q81" s="56">
        <f t="shared" si="12"/>
        <v>2.0878799632464649</v>
      </c>
      <c r="R81" s="56">
        <f t="shared" si="12"/>
        <v>2.9602163549000728</v>
      </c>
      <c r="S81" s="56">
        <f t="shared" si="12"/>
        <v>3.8413782145766411</v>
      </c>
      <c r="T81" s="56">
        <f t="shared" si="12"/>
        <v>4.7256243319510629</v>
      </c>
      <c r="U81" s="56">
        <f t="shared" si="12"/>
        <v>5.6059173270116931</v>
      </c>
      <c r="V81" s="56">
        <f t="shared" si="12"/>
        <v>6.4780444601475491</v>
      </c>
      <c r="W81" s="56">
        <f t="shared" si="12"/>
        <v>7.3412919296033001</v>
      </c>
      <c r="X81" s="56">
        <f t="shared" si="12"/>
        <v>8.1950123208949144</v>
      </c>
      <c r="Y81" s="56">
        <f t="shared" si="12"/>
        <v>9.0386206364547501</v>
      </c>
      <c r="Z81" s="56">
        <f t="shared" si="12"/>
        <v>9.8715850499435405</v>
      </c>
      <c r="AA81" s="56">
        <f t="shared" si="12"/>
        <v>10.69343995084261</v>
      </c>
      <c r="AB81" s="56">
        <f t="shared" si="12"/>
        <v>11.503765743254375</v>
      </c>
      <c r="AC81" s="56">
        <f t="shared" si="12"/>
        <v>12.302191300455801</v>
      </c>
      <c r="AD81" s="56">
        <f t="shared" si="12"/>
        <v>13.08839091683687</v>
      </c>
      <c r="AE81" s="56">
        <f t="shared" si="12"/>
        <v>13.862081419007918</v>
      </c>
      <c r="AF81" s="56">
        <f t="shared" si="12"/>
        <v>14.623019428510787</v>
      </c>
      <c r="AG81" s="56">
        <f t="shared" si="12"/>
        <v>15.370998768907999</v>
      </c>
      <c r="AH81" s="56">
        <f t="shared" si="12"/>
        <v>16.105848010348836</v>
      </c>
      <c r="AI81" s="56">
        <f t="shared" si="12"/>
        <v>16.944301597359662</v>
      </c>
      <c r="AJ81" s="56">
        <f t="shared" si="12"/>
        <v>17.767292180549696</v>
      </c>
      <c r="AK81" s="56">
        <f t="shared" si="12"/>
        <v>18.575009226794062</v>
      </c>
      <c r="AL81" s="56">
        <f t="shared" si="12"/>
        <v>19.367644283890261</v>
      </c>
      <c r="AM81" s="56">
        <f t="shared" si="12"/>
        <v>20.14539069860777</v>
      </c>
      <c r="AN81" s="56">
        <f t="shared" si="12"/>
        <v>20.908447378121416</v>
      </c>
      <c r="AO81" s="56">
        <f t="shared" si="12"/>
        <v>21.657006333248233</v>
      </c>
      <c r="AP81" s="56">
        <f t="shared" si="12"/>
        <v>22.391264762928316</v>
      </c>
      <c r="AQ81" s="56">
        <f t="shared" si="12"/>
        <v>23.111420677730983</v>
      </c>
      <c r="AR81" s="56">
        <f t="shared" si="12"/>
        <v>23.817672685284396</v>
      </c>
      <c r="AS81" s="56">
        <f t="shared" si="12"/>
        <v>24.510223262729276</v>
      </c>
      <c r="AT81" s="56">
        <f t="shared" si="12"/>
        <v>25.189264664410306</v>
      </c>
      <c r="AU81" s="56">
        <f t="shared" si="12"/>
        <v>25.854999592519889</v>
      </c>
      <c r="AV81" s="56">
        <f t="shared" si="12"/>
        <v>26.507627125958205</v>
      </c>
      <c r="AW81" s="56">
        <f t="shared" si="12"/>
        <v>27.14734294747899</v>
      </c>
      <c r="AX81" s="56">
        <f t="shared" si="12"/>
        <v>27.27242998637346</v>
      </c>
      <c r="AY81" s="56">
        <f t="shared" si="12"/>
        <v>27.40078935592873</v>
      </c>
      <c r="AZ81" s="56">
        <f t="shared" si="12"/>
        <v>27.532907593809146</v>
      </c>
      <c r="BA81" s="56">
        <f t="shared" si="12"/>
        <v>27.667854038657932</v>
      </c>
      <c r="BB81" s="56">
        <f t="shared" si="12"/>
        <v>27.804756781490777</v>
      </c>
      <c r="BC81" s="56">
        <f t="shared" si="12"/>
        <v>27.942797001857681</v>
      </c>
      <c r="BD81" s="56">
        <f t="shared" si="12"/>
        <v>28.081209534050487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5086.8487605843984</v>
      </c>
      <c r="G88" s="43">
        <f>'Option 1'!G88*0.8</f>
        <v>12363.916974851454</v>
      </c>
      <c r="H88" s="43">
        <f>'Option 1'!H88*0.8</f>
        <v>18915.014009414317</v>
      </c>
      <c r="I88" s="43">
        <f>'Option 1'!I88*0.8</f>
        <v>27293.312173565497</v>
      </c>
      <c r="J88" s="43">
        <f>'Option 1'!J88*0.8</f>
        <v>36368.282121155302</v>
      </c>
      <c r="K88" s="43">
        <f>'Option 1'!K88*0.8</f>
        <v>44375.617325070052</v>
      </c>
      <c r="L88" s="43">
        <f>'Option 1'!L88*0.8</f>
        <v>52982.570738814393</v>
      </c>
      <c r="M88" s="43">
        <f>'Option 1'!M88*0.8</f>
        <v>67774.186542129391</v>
      </c>
      <c r="N88" s="43">
        <f>'Option 1'!N88*0.8</f>
        <v>74104.311344962975</v>
      </c>
      <c r="O88" s="43">
        <f>'Option 1'!O88*0.8</f>
        <v>80208.90298554406</v>
      </c>
      <c r="P88" s="43">
        <f>'Option 1'!P88*0.8</f>
        <v>85772.905966051389</v>
      </c>
      <c r="Q88" s="43">
        <f>'Option 1'!Q88*0.8</f>
        <v>89471.097817404137</v>
      </c>
      <c r="R88" s="43">
        <f>'Option 1'!R88*0.8</f>
        <v>91760.503027345927</v>
      </c>
      <c r="S88" s="43">
        <f>'Option 1'!S88*0.8</f>
        <v>92887.736099101312</v>
      </c>
      <c r="T88" s="43">
        <f>'Option 1'!T88*0.8</f>
        <v>93682.33659752908</v>
      </c>
      <c r="U88" s="43">
        <f>'Option 1'!U88*0.8</f>
        <v>93976.103018089838</v>
      </c>
      <c r="V88" s="43">
        <f>'Option 1'!V88*0.8</f>
        <v>93976.103018089838</v>
      </c>
      <c r="W88" s="43">
        <f>'Option 1'!W88*0.8</f>
        <v>93976.103018089838</v>
      </c>
      <c r="X88" s="43">
        <f>'Option 1'!X88*0.8</f>
        <v>93976.103018089838</v>
      </c>
      <c r="Y88" s="43">
        <f>'Option 1'!Y88*0.8</f>
        <v>93976.103018089838</v>
      </c>
      <c r="Z88" s="43">
        <f>'Option 1'!Z88*0.8</f>
        <v>93976.103018089838</v>
      </c>
      <c r="AA88" s="43">
        <f>'Option 1'!AA88*0.8</f>
        <v>93976.103018089838</v>
      </c>
      <c r="AB88" s="43">
        <f>'Option 1'!AB88*0.8</f>
        <v>93976.103018089838</v>
      </c>
      <c r="AC88" s="43">
        <f>'Option 1'!AC88*0.8</f>
        <v>93976.103018089838</v>
      </c>
      <c r="AD88" s="43">
        <f>'Option 1'!AD88*0.8</f>
        <v>93976.103018089838</v>
      </c>
      <c r="AE88" s="43">
        <f>'Option 1'!AE88*0.8</f>
        <v>93976.103018089838</v>
      </c>
      <c r="AF88" s="43">
        <f>'Option 1'!AF88*0.8</f>
        <v>93976.103018089838</v>
      </c>
      <c r="AG88" s="43">
        <f>'Option 1'!AG88*0.8</f>
        <v>93976.103018089838</v>
      </c>
      <c r="AH88" s="43">
        <f>'Option 1'!AH88*0.8</f>
        <v>93976.103018089838</v>
      </c>
      <c r="AI88" s="43">
        <f>'Option 1'!AI88*0.8</f>
        <v>93976.103018089838</v>
      </c>
      <c r="AJ88" s="43">
        <f>'Option 1'!AJ88*0.8</f>
        <v>93976.103018089838</v>
      </c>
      <c r="AK88" s="43">
        <f>'Option 1'!AK88*0.8</f>
        <v>93976.103018089838</v>
      </c>
      <c r="AL88" s="43">
        <f>'Option 1'!AL88*0.8</f>
        <v>93976.103018089838</v>
      </c>
      <c r="AM88" s="43">
        <f>'Option 1'!AM88*0.8</f>
        <v>93976.103018089838</v>
      </c>
      <c r="AN88" s="43">
        <f>'Option 1'!AN88*0.8</f>
        <v>93976.103018089838</v>
      </c>
      <c r="AO88" s="43">
        <f>'Option 1'!AO88*0.8</f>
        <v>93976.103018089838</v>
      </c>
      <c r="AP88" s="43">
        <f>'Option 1'!AP88*0.8</f>
        <v>93976.103018089838</v>
      </c>
      <c r="AQ88" s="43">
        <f>'Option 1'!AQ88*0.8</f>
        <v>93976.103018089838</v>
      </c>
      <c r="AR88" s="43">
        <f>'Option 1'!AR88*0.8</f>
        <v>93976.103018089838</v>
      </c>
      <c r="AS88" s="43">
        <f>'Option 1'!AS88*0.8</f>
        <v>93976.103018089838</v>
      </c>
      <c r="AT88" s="43">
        <f>'Option 1'!AT88*0.8</f>
        <v>93976.103018089838</v>
      </c>
      <c r="AU88" s="43">
        <f>'Option 1'!AU88*0.8</f>
        <v>93976.103018089838</v>
      </c>
      <c r="AV88" s="43">
        <f>'Option 1'!AV88*0.8</f>
        <v>93976.103018089838</v>
      </c>
      <c r="AW88" s="43">
        <f>'Option 1'!AW88*0.8</f>
        <v>93976.103018089838</v>
      </c>
      <c r="AX88" s="43"/>
      <c r="AY88" s="43"/>
      <c r="AZ88" s="43"/>
      <c r="BA88" s="43"/>
      <c r="BB88" s="43"/>
      <c r="BC88" s="43"/>
      <c r="BD88" s="43"/>
    </row>
    <row r="89" spans="1:56" x14ac:dyDescent="0.3">
      <c r="A89" s="172"/>
      <c r="B89" s="4" t="s">
        <v>214</v>
      </c>
      <c r="D89" s="4" t="s">
        <v>88</v>
      </c>
      <c r="E89" s="43">
        <f>'Option 1'!E89*0.8</f>
        <v>0</v>
      </c>
      <c r="F89" s="43">
        <f>'Option 1'!F89*0.8</f>
        <v>53449.839554425242</v>
      </c>
      <c r="G89" s="43">
        <f>'Option 1'!G89*0.8</f>
        <v>129912.94122873503</v>
      </c>
      <c r="H89" s="43">
        <f>'Option 1'!H89*0.8</f>
        <v>198748.23028748968</v>
      </c>
      <c r="I89" s="43">
        <f>'Option 1'!I89*0.8</f>
        <v>286782.73254583118</v>
      </c>
      <c r="J89" s="43">
        <f>'Option 1'!J89*0.8</f>
        <v>382137.73852455127</v>
      </c>
      <c r="K89" s="43">
        <f>'Option 1'!K89*0.8</f>
        <v>466274.92104785168</v>
      </c>
      <c r="L89" s="43">
        <f>'Option 1'!L89*0.8</f>
        <v>556712.58186593489</v>
      </c>
      <c r="M89" s="43">
        <f>'Option 1'!M89*0.8</f>
        <v>712134.49127210816</v>
      </c>
      <c r="N89" s="43">
        <f>'Option 1'!N89*0.8</f>
        <v>778647.97894181591</v>
      </c>
      <c r="O89" s="43">
        <f>'Option 1'!O89*0.8</f>
        <v>842791.67179967556</v>
      </c>
      <c r="P89" s="43">
        <f>'Option 1'!P89*0.8</f>
        <v>901255.13016819477</v>
      </c>
      <c r="Q89" s="43">
        <f>'Option 1'!Q89*0.8</f>
        <v>940113.69922527566</v>
      </c>
      <c r="R89" s="43">
        <f>'Option 1'!R89*0.8</f>
        <v>964169.5025190704</v>
      </c>
      <c r="S89" s="43">
        <f>'Option 1'!S89*0.8</f>
        <v>976013.82890311349</v>
      </c>
      <c r="T89" s="43">
        <f>'Option 1'!T89*0.8</f>
        <v>984363.04146164306</v>
      </c>
      <c r="U89" s="43">
        <f>'Option 1'!U89*0.8</f>
        <v>987449.77100836753</v>
      </c>
      <c r="V89" s="43">
        <f>'Option 1'!V89*0.8</f>
        <v>987449.77100836753</v>
      </c>
      <c r="W89" s="43">
        <f>'Option 1'!W89*0.8</f>
        <v>987449.77100836753</v>
      </c>
      <c r="X89" s="43">
        <f>'Option 1'!X89*0.8</f>
        <v>987449.77100836753</v>
      </c>
      <c r="Y89" s="43">
        <f>'Option 1'!Y89*0.8</f>
        <v>987449.77100836753</v>
      </c>
      <c r="Z89" s="43">
        <f>'Option 1'!Z89*0.8</f>
        <v>987449.77100836753</v>
      </c>
      <c r="AA89" s="43">
        <f>'Option 1'!AA89*0.8</f>
        <v>987449.77100836753</v>
      </c>
      <c r="AB89" s="43">
        <f>'Option 1'!AB89*0.8</f>
        <v>987449.77100836753</v>
      </c>
      <c r="AC89" s="43">
        <f>'Option 1'!AC89*0.8</f>
        <v>987449.77100836753</v>
      </c>
      <c r="AD89" s="43">
        <f>'Option 1'!AD89*0.8</f>
        <v>987449.77100836753</v>
      </c>
      <c r="AE89" s="43">
        <f>'Option 1'!AE89*0.8</f>
        <v>987449.77100836753</v>
      </c>
      <c r="AF89" s="43">
        <f>'Option 1'!AF89*0.8</f>
        <v>987449.77100836753</v>
      </c>
      <c r="AG89" s="43">
        <f>'Option 1'!AG89*0.8</f>
        <v>987449.77100836753</v>
      </c>
      <c r="AH89" s="43">
        <f>'Option 1'!AH89*0.8</f>
        <v>987449.77100836753</v>
      </c>
      <c r="AI89" s="43">
        <f>'Option 1'!AI89*0.8</f>
        <v>987449.77100836753</v>
      </c>
      <c r="AJ89" s="43">
        <f>'Option 1'!AJ89*0.8</f>
        <v>987449.77100836753</v>
      </c>
      <c r="AK89" s="43">
        <f>'Option 1'!AK89*0.8</f>
        <v>987449.77100836753</v>
      </c>
      <c r="AL89" s="43">
        <f>'Option 1'!AL89*0.8</f>
        <v>987449.77100836753</v>
      </c>
      <c r="AM89" s="43">
        <f>'Option 1'!AM89*0.8</f>
        <v>987449.77100836753</v>
      </c>
      <c r="AN89" s="43">
        <f>'Option 1'!AN89*0.8</f>
        <v>987449.77100836753</v>
      </c>
      <c r="AO89" s="43">
        <f>'Option 1'!AO89*0.8</f>
        <v>987449.77100836753</v>
      </c>
      <c r="AP89" s="43">
        <f>'Option 1'!AP89*0.8</f>
        <v>987449.77100836753</v>
      </c>
      <c r="AQ89" s="43">
        <f>'Option 1'!AQ89*0.8</f>
        <v>987449.77100836753</v>
      </c>
      <c r="AR89" s="43">
        <f>'Option 1'!AR89*0.8</f>
        <v>987449.77100836753</v>
      </c>
      <c r="AS89" s="43">
        <f>'Option 1'!AS89*0.8</f>
        <v>987449.77100836753</v>
      </c>
      <c r="AT89" s="43">
        <f>'Option 1'!AT89*0.8</f>
        <v>987449.77100836753</v>
      </c>
      <c r="AU89" s="43">
        <f>'Option 1'!AU89*0.8</f>
        <v>987449.77100836753</v>
      </c>
      <c r="AV89" s="43">
        <f>'Option 1'!AV89*0.8</f>
        <v>987449.77100836753</v>
      </c>
      <c r="AW89" s="43">
        <f>'Option 1'!AW89*0.8</f>
        <v>987449.77100836753</v>
      </c>
      <c r="AX89" s="43"/>
      <c r="AY89" s="43"/>
      <c r="AZ89" s="43"/>
      <c r="BA89" s="43"/>
      <c r="BB89" s="43"/>
      <c r="BC89" s="43"/>
      <c r="BD89" s="43"/>
    </row>
    <row r="90" spans="1:56" ht="16.5" x14ac:dyDescent="0.3">
      <c r="A90" s="172"/>
      <c r="B90" s="4" t="s">
        <v>331</v>
      </c>
      <c r="D90" s="4" t="s">
        <v>89</v>
      </c>
      <c r="E90" s="43">
        <f>'Option 1'!E90*0.8</f>
        <v>0</v>
      </c>
      <c r="F90" s="43">
        <f>'Option 1'!F90*0.8</f>
        <v>0.65513762327545855</v>
      </c>
      <c r="G90" s="43">
        <f>'Option 1'!G90*0.8</f>
        <v>1.3189294178945241</v>
      </c>
      <c r="H90" s="43">
        <f>'Option 1'!H90*0.8</f>
        <v>2.1158273614450445</v>
      </c>
      <c r="I90" s="43">
        <f>'Option 1'!I90*0.8</f>
        <v>2.9088122777678063</v>
      </c>
      <c r="J90" s="43">
        <f>'Option 1'!J90*0.8</f>
        <v>3.934843910223222</v>
      </c>
      <c r="K90" s="43">
        <f>'Option 1'!K90*0.8</f>
        <v>5.1570719496213435</v>
      </c>
      <c r="L90" s="43">
        <f>'Option 1'!L90*0.8</f>
        <v>6.3043460968507858</v>
      </c>
      <c r="M90" s="43">
        <f>'Option 1'!M90*0.8</f>
        <v>8.0572333222435155</v>
      </c>
      <c r="N90" s="43">
        <f>'Option 1'!N90*0.8</f>
        <v>8.742072834797435</v>
      </c>
      <c r="O90" s="43">
        <f>'Option 1'!O90*0.8</f>
        <v>9.3843416693618842</v>
      </c>
      <c r="P90" s="43">
        <f>'Option 1'!P90*0.8</f>
        <v>9.9651100587186079</v>
      </c>
      <c r="Q90" s="43">
        <f>'Option 1'!Q90*0.8</f>
        <v>10.354639723608335</v>
      </c>
      <c r="R90" s="43">
        <f>'Option 1'!R90*0.8</f>
        <v>10.588730340563927</v>
      </c>
      <c r="S90" s="43">
        <f>'Option 1'!S90*0.8</f>
        <v>10.710331317571352</v>
      </c>
      <c r="T90" s="43">
        <f>'Option 1'!T90*0.8</f>
        <v>10.769928782625206</v>
      </c>
      <c r="U90" s="43">
        <f>'Option 1'!U90*0.8</f>
        <v>10.807826508033763</v>
      </c>
      <c r="V90" s="43">
        <f>'Option 1'!V90*0.8</f>
        <v>10.807826508033763</v>
      </c>
      <c r="W90" s="43">
        <f>'Option 1'!W90*0.8</f>
        <v>10.807826508033763</v>
      </c>
      <c r="X90" s="43">
        <f>'Option 1'!X90*0.8</f>
        <v>10.807826508033763</v>
      </c>
      <c r="Y90" s="43">
        <f>'Option 1'!Y90*0.8</f>
        <v>10.807826508033763</v>
      </c>
      <c r="Z90" s="43">
        <f>'Option 1'!Z90*0.8</f>
        <v>10.807826508033763</v>
      </c>
      <c r="AA90" s="43">
        <f>'Option 1'!AA90*0.8</f>
        <v>10.807826508033763</v>
      </c>
      <c r="AB90" s="43">
        <f>'Option 1'!AB90*0.8</f>
        <v>10.807826508033763</v>
      </c>
      <c r="AC90" s="43">
        <f>'Option 1'!AC90*0.8</f>
        <v>10.807826508033763</v>
      </c>
      <c r="AD90" s="43">
        <f>'Option 1'!AD90*0.8</f>
        <v>10.807826508033763</v>
      </c>
      <c r="AE90" s="43">
        <f>'Option 1'!AE90*0.8</f>
        <v>10.807826508033763</v>
      </c>
      <c r="AF90" s="43">
        <f>'Option 1'!AF90*0.8</f>
        <v>10.807826508033763</v>
      </c>
      <c r="AG90" s="43">
        <f>'Option 1'!AG90*0.8</f>
        <v>10.807826508033763</v>
      </c>
      <c r="AH90" s="43">
        <f>'Option 1'!AH90*0.8</f>
        <v>10.807826508033763</v>
      </c>
      <c r="AI90" s="43">
        <f>'Option 1'!AI90*0.8</f>
        <v>10.807826508033763</v>
      </c>
      <c r="AJ90" s="43">
        <f>'Option 1'!AJ90*0.8</f>
        <v>10.807826508033763</v>
      </c>
      <c r="AK90" s="43">
        <f>'Option 1'!AK90*0.8</f>
        <v>10.807826508033763</v>
      </c>
      <c r="AL90" s="43">
        <f>'Option 1'!AL90*0.8</f>
        <v>10.807826508033763</v>
      </c>
      <c r="AM90" s="43">
        <f>'Option 1'!AM90*0.8</f>
        <v>10.807826508033763</v>
      </c>
      <c r="AN90" s="43">
        <f>'Option 1'!AN90*0.8</f>
        <v>10.807826508033763</v>
      </c>
      <c r="AO90" s="43">
        <f>'Option 1'!AO90*0.8</f>
        <v>10.807826508033763</v>
      </c>
      <c r="AP90" s="43">
        <f>'Option 1'!AP90*0.8</f>
        <v>10.807826508033763</v>
      </c>
      <c r="AQ90" s="43">
        <f>'Option 1'!AQ90*0.8</f>
        <v>10.807826508033763</v>
      </c>
      <c r="AR90" s="43">
        <f>'Option 1'!AR90*0.8</f>
        <v>10.807826508033763</v>
      </c>
      <c r="AS90" s="43">
        <f>'Option 1'!AS90*0.8</f>
        <v>10.807826508033763</v>
      </c>
      <c r="AT90" s="43">
        <f>'Option 1'!AT90*0.8</f>
        <v>10.807826508033763</v>
      </c>
      <c r="AU90" s="43">
        <f>'Option 1'!AU90*0.8</f>
        <v>10.807826508033763</v>
      </c>
      <c r="AV90" s="43">
        <f>'Option 1'!AV90*0.8</f>
        <v>10.807826508033763</v>
      </c>
      <c r="AW90" s="43">
        <f>'Option 1'!AW90*0.8</f>
        <v>10.807826508033763</v>
      </c>
      <c r="AX90" s="37"/>
      <c r="AY90" s="37"/>
      <c r="AZ90" s="37"/>
      <c r="BA90" s="37"/>
      <c r="BB90" s="37"/>
      <c r="BC90" s="37"/>
      <c r="BD90" s="37"/>
    </row>
    <row r="91" spans="1:56" ht="16.5" x14ac:dyDescent="0.3">
      <c r="A91" s="172"/>
      <c r="B91" s="4" t="s">
        <v>332</v>
      </c>
      <c r="D91" s="4" t="s">
        <v>42</v>
      </c>
      <c r="E91" s="43">
        <f>'Option 1'!E91*0.8</f>
        <v>0</v>
      </c>
      <c r="F91" s="43">
        <f>'Option 1'!F91*0.8</f>
        <v>2.2080273616123958E-5</v>
      </c>
      <c r="G91" s="43">
        <f>'Option 1'!G91*0.8</f>
        <v>4.8553723195187533E-5</v>
      </c>
      <c r="H91" s="43">
        <f>'Option 1'!H91*0.8</f>
        <v>8.0548325963228864E-5</v>
      </c>
      <c r="I91" s="43">
        <f>'Option 1'!I91*0.8</f>
        <v>1.1916238795301967E-4</v>
      </c>
      <c r="J91" s="43">
        <f>'Option 1'!J91*0.8</f>
        <v>1.6284890355532818E-4</v>
      </c>
      <c r="K91" s="43">
        <f>'Option 1'!K91*0.8</f>
        <v>2.1782994554633836E-4</v>
      </c>
      <c r="L91" s="43">
        <f>'Option 1'!L91*0.8</f>
        <v>2.8193986661382165E-4</v>
      </c>
      <c r="M91" s="43">
        <f>'Option 1'!M91*0.8</f>
        <v>3.5110556186227084E-4</v>
      </c>
      <c r="N91" s="43">
        <f>'Option 1'!N91*0.8</f>
        <v>3.8139896961256062E-4</v>
      </c>
      <c r="O91" s="43">
        <f>'Option 1'!O91*0.8</f>
        <v>4.0905641581628991E-4</v>
      </c>
      <c r="P91" s="43">
        <f>'Option 1'!P91*0.8</f>
        <v>4.3372116333643436E-4</v>
      </c>
      <c r="Q91" s="43">
        <f>'Option 1'!Q91*0.8</f>
        <v>4.5016732241309147E-4</v>
      </c>
      <c r="R91" s="43">
        <f>'Option 1'!R91*0.8</f>
        <v>4.5974069853997167E-4</v>
      </c>
      <c r="S91" s="43">
        <f>'Option 1'!S91*0.8</f>
        <v>4.6413722682258024E-4</v>
      </c>
      <c r="T91" s="43">
        <f>'Option 1'!T91*0.8</f>
        <v>4.6655236868723841E-4</v>
      </c>
      <c r="U91" s="43">
        <f>'Option 1'!U91*0.8</f>
        <v>4.6749988080490451E-4</v>
      </c>
      <c r="V91" s="43">
        <f>'Option 1'!V91*0.8</f>
        <v>4.6749988080490451E-4</v>
      </c>
      <c r="W91" s="43">
        <f>'Option 1'!W91*0.8</f>
        <v>4.6749988080490451E-4</v>
      </c>
      <c r="X91" s="43">
        <f>'Option 1'!X91*0.8</f>
        <v>4.6749988080490451E-4</v>
      </c>
      <c r="Y91" s="43">
        <f>'Option 1'!Y91*0.8</f>
        <v>4.6749988080490451E-4</v>
      </c>
      <c r="Z91" s="43">
        <f>'Option 1'!Z91*0.8</f>
        <v>4.6749988080490451E-4</v>
      </c>
      <c r="AA91" s="43">
        <f>'Option 1'!AA91*0.8</f>
        <v>4.6749988080490451E-4</v>
      </c>
      <c r="AB91" s="43">
        <f>'Option 1'!AB91*0.8</f>
        <v>4.6749988080490451E-4</v>
      </c>
      <c r="AC91" s="43">
        <f>'Option 1'!AC91*0.8</f>
        <v>4.6749988080490451E-4</v>
      </c>
      <c r="AD91" s="43">
        <f>'Option 1'!AD91*0.8</f>
        <v>4.6749988080490451E-4</v>
      </c>
      <c r="AE91" s="43">
        <f>'Option 1'!AE91*0.8</f>
        <v>4.6749988080490451E-4</v>
      </c>
      <c r="AF91" s="43">
        <f>'Option 1'!AF91*0.8</f>
        <v>4.6749988080490451E-4</v>
      </c>
      <c r="AG91" s="43">
        <f>'Option 1'!AG91*0.8</f>
        <v>4.6749988080490451E-4</v>
      </c>
      <c r="AH91" s="43">
        <f>'Option 1'!AH91*0.8</f>
        <v>4.6749988080490451E-4</v>
      </c>
      <c r="AI91" s="43">
        <f>'Option 1'!AI91*0.8</f>
        <v>4.6749988080490451E-4</v>
      </c>
      <c r="AJ91" s="43">
        <f>'Option 1'!AJ91*0.8</f>
        <v>4.6749988080490451E-4</v>
      </c>
      <c r="AK91" s="43">
        <f>'Option 1'!AK91*0.8</f>
        <v>4.6749988080490451E-4</v>
      </c>
      <c r="AL91" s="43">
        <f>'Option 1'!AL91*0.8</f>
        <v>4.6749988080490451E-4</v>
      </c>
      <c r="AM91" s="43">
        <f>'Option 1'!AM91*0.8</f>
        <v>4.6749988080490451E-4</v>
      </c>
      <c r="AN91" s="43">
        <f>'Option 1'!AN91*0.8</f>
        <v>4.6749988080490451E-4</v>
      </c>
      <c r="AO91" s="43">
        <f>'Option 1'!AO91*0.8</f>
        <v>4.6749988080490451E-4</v>
      </c>
      <c r="AP91" s="43">
        <f>'Option 1'!AP91*0.8</f>
        <v>4.6749988080490451E-4</v>
      </c>
      <c r="AQ91" s="43">
        <f>'Option 1'!AQ91*0.8</f>
        <v>4.6749988080490451E-4</v>
      </c>
      <c r="AR91" s="43">
        <f>'Option 1'!AR91*0.8</f>
        <v>4.6749988080490451E-4</v>
      </c>
      <c r="AS91" s="43">
        <f>'Option 1'!AS91*0.8</f>
        <v>4.6749988080490451E-4</v>
      </c>
      <c r="AT91" s="43">
        <f>'Option 1'!AT91*0.8</f>
        <v>4.6749988080490451E-4</v>
      </c>
      <c r="AU91" s="43">
        <f>'Option 1'!AU91*0.8</f>
        <v>4.6749988080490451E-4</v>
      </c>
      <c r="AV91" s="43">
        <f>'Option 1'!AV91*0.8</f>
        <v>4.6749988080490451E-4</v>
      </c>
      <c r="AW91" s="43">
        <f>'Option 1'!AW91*0.8</f>
        <v>4.6749988080490451E-4</v>
      </c>
      <c r="AX91" s="35"/>
      <c r="AY91" s="35"/>
      <c r="AZ91" s="35"/>
      <c r="BA91" s="35"/>
      <c r="BB91" s="35"/>
      <c r="BC91" s="35"/>
      <c r="BD91" s="35"/>
    </row>
    <row r="92" spans="1:56" ht="16.5" x14ac:dyDescent="0.3">
      <c r="A92" s="172"/>
      <c r="B92" s="4" t="s">
        <v>333</v>
      </c>
      <c r="D92" s="4" t="s">
        <v>42</v>
      </c>
      <c r="E92" s="43">
        <f>'Option 1'!E92*0.8</f>
        <v>0</v>
      </c>
      <c r="F92" s="43">
        <f>'Option 1'!F92*0.8</f>
        <v>2.2084892332104727E-4</v>
      </c>
      <c r="G92" s="43">
        <f>'Option 1'!G92*0.8</f>
        <v>4.8563879584603289E-4</v>
      </c>
      <c r="H92" s="43">
        <f>'Option 1'!H92*0.8</f>
        <v>8.056517493198811E-4</v>
      </c>
      <c r="I92" s="43">
        <f>'Option 1'!I92*0.8</f>
        <v>1.1918731414891374E-3</v>
      </c>
      <c r="J92" s="43">
        <f>'Option 1'!J92*0.8</f>
        <v>1.6288296802601271E-3</v>
      </c>
      <c r="K92" s="43">
        <f>'Option 1'!K92*0.8</f>
        <v>2.1787551086260583E-3</v>
      </c>
      <c r="L92" s="43">
        <f>'Option 1'!L92*0.8</f>
        <v>2.8199884233985634E-3</v>
      </c>
      <c r="M92" s="43">
        <f>'Option 1'!M92*0.8</f>
        <v>3.5117900555675209E-3</v>
      </c>
      <c r="N92" s="43">
        <f>'Option 1'!N92*0.8</f>
        <v>3.8147875003315861E-3</v>
      </c>
      <c r="O92" s="43">
        <f>'Option 1'!O92*0.8</f>
        <v>4.0914198157682479E-3</v>
      </c>
      <c r="P92" s="43">
        <f>'Option 1'!P92*0.8</f>
        <v>4.3381188842902801E-3</v>
      </c>
      <c r="Q92" s="43">
        <f>'Option 1'!Q92*0.8</f>
        <v>4.5026148768668442E-3</v>
      </c>
      <c r="R92" s="43">
        <f>'Option 1'!R92*0.8</f>
        <v>4.5983686635692397E-3</v>
      </c>
      <c r="S92" s="43">
        <f>'Option 1'!S92*0.8</f>
        <v>4.642343142982194E-3</v>
      </c>
      <c r="T92" s="43">
        <f>'Option 1'!T92*0.8</f>
        <v>4.6664996135835296E-3</v>
      </c>
      <c r="U92" s="43">
        <f>'Option 1'!U92*0.8</f>
        <v>4.6759767167507378E-3</v>
      </c>
      <c r="V92" s="43">
        <f>'Option 1'!V92*0.8</f>
        <v>4.6759767167507378E-3</v>
      </c>
      <c r="W92" s="43">
        <f>'Option 1'!W92*0.8</f>
        <v>4.6759767167507378E-3</v>
      </c>
      <c r="X92" s="43">
        <f>'Option 1'!X92*0.8</f>
        <v>4.6759767167507378E-3</v>
      </c>
      <c r="Y92" s="43">
        <f>'Option 1'!Y92*0.8</f>
        <v>4.6759767167507378E-3</v>
      </c>
      <c r="Z92" s="43">
        <f>'Option 1'!Z92*0.8</f>
        <v>4.6759767167507378E-3</v>
      </c>
      <c r="AA92" s="43">
        <f>'Option 1'!AA92*0.8</f>
        <v>4.6759767167507378E-3</v>
      </c>
      <c r="AB92" s="43">
        <f>'Option 1'!AB92*0.8</f>
        <v>4.6759767167507378E-3</v>
      </c>
      <c r="AC92" s="43">
        <f>'Option 1'!AC92*0.8</f>
        <v>4.6759767167507378E-3</v>
      </c>
      <c r="AD92" s="43">
        <f>'Option 1'!AD92*0.8</f>
        <v>4.6759767167507378E-3</v>
      </c>
      <c r="AE92" s="43">
        <f>'Option 1'!AE92*0.8</f>
        <v>4.6759767167507378E-3</v>
      </c>
      <c r="AF92" s="43">
        <f>'Option 1'!AF92*0.8</f>
        <v>4.6759767167507378E-3</v>
      </c>
      <c r="AG92" s="43">
        <f>'Option 1'!AG92*0.8</f>
        <v>4.6759767167507378E-3</v>
      </c>
      <c r="AH92" s="43">
        <f>'Option 1'!AH92*0.8</f>
        <v>4.6759767167507378E-3</v>
      </c>
      <c r="AI92" s="43">
        <f>'Option 1'!AI92*0.8</f>
        <v>4.6759767167507378E-3</v>
      </c>
      <c r="AJ92" s="43">
        <f>'Option 1'!AJ92*0.8</f>
        <v>4.6759767167507378E-3</v>
      </c>
      <c r="AK92" s="43">
        <f>'Option 1'!AK92*0.8</f>
        <v>4.6759767167507378E-3</v>
      </c>
      <c r="AL92" s="43">
        <f>'Option 1'!AL92*0.8</f>
        <v>4.6759767167507378E-3</v>
      </c>
      <c r="AM92" s="43">
        <f>'Option 1'!AM92*0.8</f>
        <v>4.6759767167507378E-3</v>
      </c>
      <c r="AN92" s="43">
        <f>'Option 1'!AN92*0.8</f>
        <v>4.6759767167507378E-3</v>
      </c>
      <c r="AO92" s="43">
        <f>'Option 1'!AO92*0.8</f>
        <v>4.6759767167507378E-3</v>
      </c>
      <c r="AP92" s="43">
        <f>'Option 1'!AP92*0.8</f>
        <v>4.6759767167507378E-3</v>
      </c>
      <c r="AQ92" s="43">
        <f>'Option 1'!AQ92*0.8</f>
        <v>4.6759767167507378E-3</v>
      </c>
      <c r="AR92" s="43">
        <f>'Option 1'!AR92*0.8</f>
        <v>4.6759767167507378E-3</v>
      </c>
      <c r="AS92" s="43">
        <f>'Option 1'!AS92*0.8</f>
        <v>4.6759767167507378E-3</v>
      </c>
      <c r="AT92" s="43">
        <f>'Option 1'!AT92*0.8</f>
        <v>4.6759767167507378E-3</v>
      </c>
      <c r="AU92" s="43">
        <f>'Option 1'!AU92*0.8</f>
        <v>4.6759767167507378E-3</v>
      </c>
      <c r="AV92" s="43">
        <f>'Option 1'!AV92*0.8</f>
        <v>4.6759767167507378E-3</v>
      </c>
      <c r="AW92" s="43">
        <f>'Option 1'!AW92*0.8</f>
        <v>4.6759767167507378E-3</v>
      </c>
      <c r="AX92" s="35"/>
      <c r="AY92" s="35"/>
      <c r="AZ92" s="35"/>
      <c r="BA92" s="35"/>
      <c r="BB92" s="35"/>
      <c r="BC92" s="35"/>
      <c r="BD92" s="35"/>
    </row>
    <row r="93" spans="1:56" x14ac:dyDescent="0.3">
      <c r="A93" s="172"/>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52"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33kV Transformer (GM) delivers a cost effective reduction in the risk of condition based failure.  This CBA specifically relates to South Wales.</v>
      </c>
      <c r="C2" s="153"/>
      <c r="D2" s="153"/>
      <c r="E2" s="153"/>
      <c r="F2" s="154"/>
      <c r="G2" s="25" t="s">
        <v>404</v>
      </c>
      <c r="Z2" s="26" t="s">
        <v>80</v>
      </c>
      <c r="AJ2" s="22" t="s">
        <v>400</v>
      </c>
    </row>
    <row r="3" spans="2:36" ht="24.75" customHeight="1" x14ac:dyDescent="0.3">
      <c r="B3" s="155"/>
      <c r="C3" s="156"/>
      <c r="D3" s="156"/>
      <c r="E3" s="156"/>
      <c r="F3" s="157"/>
      <c r="G3" s="18" t="s">
        <v>389</v>
      </c>
      <c r="AJ3" s="22" t="s">
        <v>401</v>
      </c>
    </row>
    <row r="4" spans="2:36" ht="18" customHeight="1" x14ac:dyDescent="0.3">
      <c r="B4" s="25" t="s">
        <v>79</v>
      </c>
      <c r="C4" s="27"/>
      <c r="D4" s="27"/>
      <c r="E4" s="27"/>
      <c r="F4" s="27"/>
      <c r="AJ4" s="22" t="s">
        <v>342</v>
      </c>
    </row>
    <row r="5" spans="2:36" ht="96" customHeight="1" x14ac:dyDescent="0.3">
      <c r="B5" s="149" t="s">
        <v>403</v>
      </c>
      <c r="C5" s="150"/>
      <c r="D5" s="150"/>
      <c r="E5" s="150"/>
      <c r="F5" s="151"/>
      <c r="AJ5" s="22" t="s">
        <v>367</v>
      </c>
    </row>
    <row r="6" spans="2:36" ht="13.5" customHeight="1" x14ac:dyDescent="0.3">
      <c r="B6" s="27"/>
      <c r="C6" s="27"/>
      <c r="D6" s="27"/>
      <c r="E6" s="27"/>
      <c r="F6" s="27"/>
      <c r="AJ6" s="22" t="s">
        <v>368</v>
      </c>
    </row>
    <row r="7" spans="2:36" x14ac:dyDescent="0.3">
      <c r="B7" s="25" t="s">
        <v>50</v>
      </c>
      <c r="AJ7" s="22" t="s">
        <v>369</v>
      </c>
    </row>
    <row r="8" spans="2:36" x14ac:dyDescent="0.3">
      <c r="B8" s="160" t="s">
        <v>27</v>
      </c>
      <c r="C8" s="161"/>
      <c r="D8" s="158" t="s">
        <v>30</v>
      </c>
      <c r="E8" s="158"/>
      <c r="F8" s="158"/>
      <c r="AJ8" s="22" t="s">
        <v>370</v>
      </c>
    </row>
    <row r="9" spans="2:36" ht="22.5" customHeight="1" x14ac:dyDescent="0.3">
      <c r="B9" s="162" t="s">
        <v>303</v>
      </c>
      <c r="C9" s="163"/>
      <c r="D9" s="159" t="str">
        <f>'Baseline scenario'!$C$1</f>
        <v>No intervention</v>
      </c>
      <c r="E9" s="159"/>
      <c r="F9" s="159"/>
      <c r="AJ9" s="22" t="s">
        <v>371</v>
      </c>
    </row>
    <row r="10" spans="2:36" ht="22.5" customHeight="1" x14ac:dyDescent="0.3">
      <c r="B10" s="147" t="s">
        <v>226</v>
      </c>
      <c r="C10" s="148"/>
      <c r="D10" s="149" t="str">
        <f>'Option 1'!$C$1</f>
        <v>Asset Replacement Programme</v>
      </c>
      <c r="E10" s="150"/>
      <c r="F10" s="151"/>
      <c r="AJ10" s="22" t="s">
        <v>372</v>
      </c>
    </row>
    <row r="11" spans="2:36" ht="22.5" customHeight="1" x14ac:dyDescent="0.3">
      <c r="B11" s="147" t="s">
        <v>346</v>
      </c>
      <c r="C11" s="148"/>
      <c r="D11" s="149" t="str">
        <f>'Option 1(i)'!$C$1</f>
        <v>Sensitivity Analysis of Option 1 - Asset Replacement Programme Delivered With 10% Increased Costs</v>
      </c>
      <c r="E11" s="150"/>
      <c r="F11" s="151"/>
      <c r="AJ11" s="22" t="s">
        <v>373</v>
      </c>
    </row>
    <row r="12" spans="2:36" ht="22.5" customHeight="1" x14ac:dyDescent="0.3">
      <c r="B12" s="147" t="s">
        <v>347</v>
      </c>
      <c r="C12" s="148"/>
      <c r="D12" s="149" t="str">
        <f>'Option 1(ii)'!$C$1</f>
        <v>Sensitivity Analysis of Option 1 - Asset Replacement Programme Achieving 20% Lower Benefits</v>
      </c>
      <c r="E12" s="150"/>
      <c r="F12" s="151"/>
      <c r="AJ12" s="22" t="s">
        <v>374</v>
      </c>
    </row>
    <row r="13" spans="2:36" ht="22.5" customHeight="1" x14ac:dyDescent="0.3">
      <c r="B13" s="147"/>
      <c r="C13" s="148"/>
      <c r="D13" s="149"/>
      <c r="E13" s="150"/>
      <c r="F13" s="151"/>
      <c r="AJ13" s="22" t="s">
        <v>375</v>
      </c>
    </row>
    <row r="14" spans="2:36" ht="22.5" customHeight="1" x14ac:dyDescent="0.3">
      <c r="B14" s="147"/>
      <c r="C14" s="148"/>
      <c r="D14" s="149"/>
      <c r="E14" s="150"/>
      <c r="F14" s="151"/>
      <c r="AJ14" s="22" t="s">
        <v>376</v>
      </c>
    </row>
    <row r="15" spans="2:36" ht="22.5" customHeight="1" x14ac:dyDescent="0.3">
      <c r="B15" s="147"/>
      <c r="C15" s="148"/>
      <c r="D15" s="149"/>
      <c r="E15" s="150"/>
      <c r="F15" s="151"/>
      <c r="AJ15" s="22" t="s">
        <v>377</v>
      </c>
    </row>
    <row r="16" spans="2:36" ht="22.5" customHeight="1" x14ac:dyDescent="0.3">
      <c r="B16" s="147"/>
      <c r="C16" s="148"/>
      <c r="D16" s="149"/>
      <c r="E16" s="150"/>
      <c r="F16" s="151"/>
      <c r="AJ16" s="22" t="s">
        <v>378</v>
      </c>
    </row>
    <row r="17" spans="2:36" ht="22.5" customHeight="1" x14ac:dyDescent="0.3">
      <c r="B17" s="147"/>
      <c r="C17" s="148"/>
      <c r="D17" s="149"/>
      <c r="E17" s="150"/>
      <c r="F17" s="151"/>
      <c r="AJ17" s="22" t="s">
        <v>379</v>
      </c>
    </row>
    <row r="18" spans="2:36" ht="22.5" customHeight="1" x14ac:dyDescent="0.3">
      <c r="B18" s="147"/>
      <c r="C18" s="148"/>
      <c r="D18" s="149"/>
      <c r="E18" s="150"/>
      <c r="F18" s="151"/>
      <c r="AJ18" s="22" t="s">
        <v>380</v>
      </c>
    </row>
    <row r="19" spans="2:36" ht="22.5" customHeight="1" x14ac:dyDescent="0.3">
      <c r="B19" s="147"/>
      <c r="C19" s="148"/>
      <c r="D19" s="149"/>
      <c r="E19" s="150"/>
      <c r="F19" s="151"/>
      <c r="AJ19" s="22" t="s">
        <v>381</v>
      </c>
    </row>
    <row r="20" spans="2:36" ht="22.5" customHeight="1" x14ac:dyDescent="0.3">
      <c r="B20" s="147"/>
      <c r="C20" s="148"/>
      <c r="D20" s="149"/>
      <c r="E20" s="150"/>
      <c r="F20" s="151"/>
      <c r="AJ20" s="22" t="s">
        <v>382</v>
      </c>
    </row>
    <row r="21" spans="2:36" ht="22.5" customHeight="1" x14ac:dyDescent="0.3">
      <c r="B21" s="147"/>
      <c r="C21" s="148"/>
      <c r="D21" s="149"/>
      <c r="E21" s="150"/>
      <c r="F21" s="151"/>
      <c r="AJ21" s="22" t="s">
        <v>383</v>
      </c>
    </row>
    <row r="22" spans="2:36" ht="22.5" customHeight="1" x14ac:dyDescent="0.3">
      <c r="B22" s="147"/>
      <c r="C22" s="148"/>
      <c r="D22" s="149"/>
      <c r="E22" s="150"/>
      <c r="F22" s="151"/>
      <c r="AJ22" s="22" t="s">
        <v>384</v>
      </c>
    </row>
    <row r="23" spans="2:36" ht="22.5" customHeight="1" x14ac:dyDescent="0.3">
      <c r="B23" s="147"/>
      <c r="C23" s="148"/>
      <c r="D23" s="149"/>
      <c r="E23" s="150"/>
      <c r="F23" s="151"/>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43" t="s">
        <v>48</v>
      </c>
      <c r="C26" s="145" t="s">
        <v>27</v>
      </c>
      <c r="D26" s="145" t="s">
        <v>28</v>
      </c>
      <c r="E26" s="145" t="s">
        <v>30</v>
      </c>
      <c r="F26" s="143" t="s">
        <v>31</v>
      </c>
      <c r="G26" s="142" t="s">
        <v>101</v>
      </c>
      <c r="H26" s="142"/>
      <c r="I26" s="142"/>
      <c r="J26" s="142"/>
      <c r="K26" s="142"/>
      <c r="AJ26" s="22" t="s">
        <v>388</v>
      </c>
    </row>
    <row r="27" spans="2:36" x14ac:dyDescent="0.3">
      <c r="B27" s="144"/>
      <c r="C27" s="146"/>
      <c r="D27" s="146"/>
      <c r="E27" s="146"/>
      <c r="F27" s="144"/>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105" x14ac:dyDescent="0.3">
      <c r="B29" s="30">
        <v>1</v>
      </c>
      <c r="C29" s="31" t="str">
        <f>D10</f>
        <v>Asset Replacement Programme</v>
      </c>
      <c r="D29" s="30" t="s">
        <v>29</v>
      </c>
      <c r="E29" s="31" t="s">
        <v>406</v>
      </c>
      <c r="F29" s="30" t="s">
        <v>160</v>
      </c>
      <c r="G29" s="65">
        <f>'Option 1'!$C$4</f>
        <v>7.625624986764775</v>
      </c>
      <c r="H29" s="65">
        <f>'Option 1'!$C$5</f>
        <v>16.212978300584435</v>
      </c>
      <c r="I29" s="65">
        <f>'Option 1'!$C$6</f>
        <v>23.901838925936463</v>
      </c>
      <c r="J29" s="65">
        <f>'Option 1'!$C$7</f>
        <v>35.168252902591284</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6.769317737483675</v>
      </c>
      <c r="H30" s="65">
        <f>'Option 1(i)'!$C$5</f>
        <v>15.113498970558949</v>
      </c>
      <c r="I30" s="65">
        <f>'Option 1(i)'!$C$6</f>
        <v>22.641680498043957</v>
      </c>
      <c r="J30" s="65">
        <f>'Option 1(i)'!$C$7</f>
        <v>33.746576868265173</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4.7256243319510629</v>
      </c>
      <c r="H31" s="65">
        <f>'Option 1(ii)'!$C$5</f>
        <v>11.503765743254375</v>
      </c>
      <c r="I31" s="65">
        <f>'Option 1(ii)'!$C$6</f>
        <v>17.767292180549696</v>
      </c>
      <c r="J31" s="65">
        <f>'Option 1(ii)'!$C$7</f>
        <v>27.14734294747899</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9">
    <cfRule type="expression" dxfId="1" priority="2">
      <formula>$D29="Adopted"</formula>
    </cfRule>
  </conditionalFormatting>
  <conditionalFormatting sqref="E28">
    <cfRule type="expression" dxfId="0" priority="1">
      <formula>$D28="Adopted"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South Wales - 33kV Transformer (GM)</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-0.24552066164333858</v>
      </c>
      <c r="F7" s="62">
        <v>-0.26755454046944827</v>
      </c>
      <c r="G7" s="62">
        <v>-0.29089514623391094</v>
      </c>
      <c r="H7" s="62">
        <v>-0.3144903236464463</v>
      </c>
      <c r="I7" s="62">
        <v>-0.34394458146829804</v>
      </c>
      <c r="J7" s="62">
        <v>-0.37521775649316363</v>
      </c>
      <c r="K7" s="62">
        <v>-0.40836530757231654</v>
      </c>
      <c r="L7" s="62">
        <v>-0.4428028641386213</v>
      </c>
      <c r="M7" s="62">
        <v>-0.48527038542291828</v>
      </c>
      <c r="N7" s="62">
        <v>-0.52308227113989325</v>
      </c>
      <c r="O7" s="62">
        <v>-0.55836472677312421</v>
      </c>
      <c r="P7" s="62">
        <v>-0.59024316636907714</v>
      </c>
      <c r="Q7" s="62">
        <v>-0.61191721736094218</v>
      </c>
      <c r="R7" s="62">
        <v>-0.62489614888445055</v>
      </c>
      <c r="S7" s="62">
        <v>-0.63099140527041497</v>
      </c>
      <c r="T7" s="62">
        <v>-0.63450930731890465</v>
      </c>
      <c r="U7" s="62">
        <v>-0.63598645376572482</v>
      </c>
      <c r="V7" s="62">
        <v>-0.63598645376572482</v>
      </c>
      <c r="W7" s="62">
        <v>-0.63598645376572482</v>
      </c>
      <c r="X7" s="62">
        <v>-0.63598645376572482</v>
      </c>
      <c r="Y7" s="62">
        <v>-0.63598645376572482</v>
      </c>
      <c r="Z7" s="62">
        <v>-0.63598645376572482</v>
      </c>
      <c r="AA7" s="62">
        <v>-0.63598645376572482</v>
      </c>
      <c r="AB7" s="62">
        <v>-0.63598645376572482</v>
      </c>
      <c r="AC7" s="62">
        <v>-0.63598645376572482</v>
      </c>
      <c r="AD7" s="62">
        <v>-0.63598645376572482</v>
      </c>
      <c r="AE7" s="62">
        <v>-0.63598645376572482</v>
      </c>
      <c r="AF7" s="62">
        <v>-0.63598645376572482</v>
      </c>
      <c r="AG7" s="62">
        <v>-0.63598645376572482</v>
      </c>
      <c r="AH7" s="62">
        <v>-0.63598645376572482</v>
      </c>
      <c r="AI7" s="62">
        <v>-0.63598645376572482</v>
      </c>
      <c r="AJ7" s="62">
        <v>-0.63598645376572482</v>
      </c>
      <c r="AK7" s="62">
        <v>-0.63598645376572482</v>
      </c>
      <c r="AL7" s="62">
        <v>-0.63598645376572482</v>
      </c>
      <c r="AM7" s="62">
        <v>-0.63598645376572482</v>
      </c>
      <c r="AN7" s="62">
        <v>-0.63598645376572482</v>
      </c>
      <c r="AO7" s="62">
        <v>-0.63598645376572482</v>
      </c>
      <c r="AP7" s="62">
        <v>-0.63598645376572482</v>
      </c>
      <c r="AQ7" s="62">
        <v>-0.63598645376572482</v>
      </c>
      <c r="AR7" s="62">
        <v>-0.63598645376572482</v>
      </c>
      <c r="AS7" s="62">
        <v>-0.63598645376572482</v>
      </c>
      <c r="AT7" s="62">
        <v>-0.63598645376572482</v>
      </c>
      <c r="AU7" s="62">
        <v>-0.63598645376572482</v>
      </c>
      <c r="AV7" s="62">
        <v>-0.63598645376572482</v>
      </c>
      <c r="AW7" s="62">
        <v>-0.63598645376572482</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-0.24552066164333858</v>
      </c>
      <c r="F12" s="59">
        <f t="shared" ref="F12:AW12" si="0">SUM(F7:F11)</f>
        <v>-0.26755454046944827</v>
      </c>
      <c r="G12" s="59">
        <f t="shared" si="0"/>
        <v>-0.29089514623391094</v>
      </c>
      <c r="H12" s="59">
        <f t="shared" si="0"/>
        <v>-0.3144903236464463</v>
      </c>
      <c r="I12" s="59">
        <f t="shared" si="0"/>
        <v>-0.34394458146829804</v>
      </c>
      <c r="J12" s="59">
        <f t="shared" si="0"/>
        <v>-0.37521775649316363</v>
      </c>
      <c r="K12" s="59">
        <f t="shared" si="0"/>
        <v>-0.40836530757231654</v>
      </c>
      <c r="L12" s="59">
        <f t="shared" si="0"/>
        <v>-0.4428028641386213</v>
      </c>
      <c r="M12" s="59">
        <f t="shared" si="0"/>
        <v>-0.48527038542291828</v>
      </c>
      <c r="N12" s="59">
        <f t="shared" si="0"/>
        <v>-0.52308227113989325</v>
      </c>
      <c r="O12" s="59">
        <f t="shared" si="0"/>
        <v>-0.55836472677312421</v>
      </c>
      <c r="P12" s="59">
        <f t="shared" si="0"/>
        <v>-0.59024316636907714</v>
      </c>
      <c r="Q12" s="59">
        <f t="shared" si="0"/>
        <v>-0.61191721736094218</v>
      </c>
      <c r="R12" s="59">
        <f t="shared" si="0"/>
        <v>-0.62489614888445055</v>
      </c>
      <c r="S12" s="59">
        <f t="shared" si="0"/>
        <v>-0.63099140527041497</v>
      </c>
      <c r="T12" s="59">
        <f t="shared" si="0"/>
        <v>-0.63450930731890465</v>
      </c>
      <c r="U12" s="59">
        <f t="shared" si="0"/>
        <v>-0.63598645376572482</v>
      </c>
      <c r="V12" s="59">
        <f t="shared" si="0"/>
        <v>-0.63598645376572482</v>
      </c>
      <c r="W12" s="59">
        <f t="shared" si="0"/>
        <v>-0.63598645376572482</v>
      </c>
      <c r="X12" s="59">
        <f t="shared" si="0"/>
        <v>-0.63598645376572482</v>
      </c>
      <c r="Y12" s="59">
        <f t="shared" si="0"/>
        <v>-0.63598645376572482</v>
      </c>
      <c r="Z12" s="59">
        <f t="shared" si="0"/>
        <v>-0.63598645376572482</v>
      </c>
      <c r="AA12" s="59">
        <f t="shared" si="0"/>
        <v>-0.63598645376572482</v>
      </c>
      <c r="AB12" s="59">
        <f t="shared" si="0"/>
        <v>-0.63598645376572482</v>
      </c>
      <c r="AC12" s="59">
        <f t="shared" si="0"/>
        <v>-0.63598645376572482</v>
      </c>
      <c r="AD12" s="59">
        <f t="shared" si="0"/>
        <v>-0.63598645376572482</v>
      </c>
      <c r="AE12" s="59">
        <f t="shared" si="0"/>
        <v>-0.63598645376572482</v>
      </c>
      <c r="AF12" s="59">
        <f t="shared" si="0"/>
        <v>-0.63598645376572482</v>
      </c>
      <c r="AG12" s="59">
        <f t="shared" si="0"/>
        <v>-0.63598645376572482</v>
      </c>
      <c r="AH12" s="59">
        <f t="shared" si="0"/>
        <v>-0.63598645376572482</v>
      </c>
      <c r="AI12" s="59">
        <f t="shared" si="0"/>
        <v>-0.63598645376572482</v>
      </c>
      <c r="AJ12" s="59">
        <f t="shared" si="0"/>
        <v>-0.63598645376572482</v>
      </c>
      <c r="AK12" s="59">
        <f t="shared" si="0"/>
        <v>-0.63598645376572482</v>
      </c>
      <c r="AL12" s="59">
        <f t="shared" si="0"/>
        <v>-0.63598645376572482</v>
      </c>
      <c r="AM12" s="59">
        <f t="shared" si="0"/>
        <v>-0.63598645376572482</v>
      </c>
      <c r="AN12" s="59">
        <f t="shared" si="0"/>
        <v>-0.63598645376572482</v>
      </c>
      <c r="AO12" s="59">
        <f t="shared" si="0"/>
        <v>-0.63598645376572482</v>
      </c>
      <c r="AP12" s="59">
        <f t="shared" si="0"/>
        <v>-0.63598645376572482</v>
      </c>
      <c r="AQ12" s="59">
        <f t="shared" si="0"/>
        <v>-0.63598645376572482</v>
      </c>
      <c r="AR12" s="59">
        <f t="shared" si="0"/>
        <v>-0.63598645376572482</v>
      </c>
      <c r="AS12" s="59">
        <f t="shared" si="0"/>
        <v>-0.63598645376572482</v>
      </c>
      <c r="AT12" s="59">
        <f t="shared" si="0"/>
        <v>-0.63598645376572482</v>
      </c>
      <c r="AU12" s="59">
        <f t="shared" si="0"/>
        <v>-0.63598645376572482</v>
      </c>
      <c r="AV12" s="59">
        <f t="shared" si="0"/>
        <v>-0.63598645376572482</v>
      </c>
      <c r="AW12" s="59">
        <f t="shared" si="0"/>
        <v>-0.63598645376572482</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-0.74171606102157528</v>
      </c>
      <c r="F15" s="81">
        <f>'Fixed data'!$G$7*F$31/1000000</f>
        <v>-0.80909079620006608</v>
      </c>
      <c r="G15" s="81">
        <f>'Fixed data'!$G$7*G$31/1000000</f>
        <v>-0.88050473046801569</v>
      </c>
      <c r="H15" s="81">
        <f>'Fixed data'!$G$7*H$31/1000000</f>
        <v>-0.95268884645943852</v>
      </c>
      <c r="I15" s="81">
        <f>'Fixed data'!$G$7*I$31/1000000</f>
        <v>-1.0429674961806139</v>
      </c>
      <c r="J15" s="81">
        <f>'Fixed data'!$G$7*J$31/1000000</f>
        <v>-1.1388802802329472</v>
      </c>
      <c r="K15" s="81">
        <f>'Fixed data'!$G$7*K$31/1000000</f>
        <v>-1.2406005972707606</v>
      </c>
      <c r="L15" s="81">
        <f>'Fixed data'!$G$7*L$31/1000000</f>
        <v>-1.3465152207849802</v>
      </c>
      <c r="M15" s="81">
        <f>'Fixed data'!$G$7*M$31/1000000</f>
        <v>-1.4806102663025715</v>
      </c>
      <c r="N15" s="81">
        <f>'Fixed data'!$G$7*N$31/1000000</f>
        <v>-1.6028095341472997</v>
      </c>
      <c r="O15" s="81">
        <f>'Fixed data'!$G$7*O$31/1000000</f>
        <v>-1.7206550193794596</v>
      </c>
      <c r="P15" s="81">
        <f>'Fixed data'!$G$7*P$31/1000000</f>
        <v>-1.8280647643183785</v>
      </c>
      <c r="Q15" s="81">
        <f>'Fixed data'!$G$7*Q$31/1000000</f>
        <v>-1.8994561429500212</v>
      </c>
      <c r="R15" s="81">
        <f>'Fixed data'!$G$7*R$31/1000000</f>
        <v>-1.94365173927216</v>
      </c>
      <c r="S15" s="81">
        <f>'Fixed data'!$G$7*S$31/1000000</f>
        <v>-1.9654122985580071</v>
      </c>
      <c r="T15" s="81">
        <f>'Fixed data'!$G$7*T$31/1000000</f>
        <v>-1.9807515852484472</v>
      </c>
      <c r="U15" s="81">
        <f>'Fixed data'!$G$7*U$31/1000000</f>
        <v>-1.9864225700438529</v>
      </c>
      <c r="V15" s="81">
        <f>'Fixed data'!$G$7*V$31/1000000</f>
        <v>-1.9864225700438529</v>
      </c>
      <c r="W15" s="81">
        <f>'Fixed data'!$G$7*W$31/1000000</f>
        <v>-1.9864225700438529</v>
      </c>
      <c r="X15" s="81">
        <f>'Fixed data'!$G$7*X$31/1000000</f>
        <v>-1.9864225700438529</v>
      </c>
      <c r="Y15" s="81">
        <f>'Fixed data'!$G$7*Y$31/1000000</f>
        <v>-1.9864225700438529</v>
      </c>
      <c r="Z15" s="81">
        <f>'Fixed data'!$G$7*Z$31/1000000</f>
        <v>-1.9864225700438529</v>
      </c>
      <c r="AA15" s="81">
        <f>'Fixed data'!$G$7*AA$31/1000000</f>
        <v>-1.9864225700438529</v>
      </c>
      <c r="AB15" s="81">
        <f>'Fixed data'!$G$7*AB$31/1000000</f>
        <v>-1.9864225700438529</v>
      </c>
      <c r="AC15" s="81">
        <f>'Fixed data'!$G$7*AC$31/1000000</f>
        <v>-1.9864225700438529</v>
      </c>
      <c r="AD15" s="81">
        <f>'Fixed data'!$G$7*AD$31/1000000</f>
        <v>-1.9864225700438529</v>
      </c>
      <c r="AE15" s="81">
        <f>'Fixed data'!$G$7*AE$31/1000000</f>
        <v>-1.9864225700438529</v>
      </c>
      <c r="AF15" s="81">
        <f>'Fixed data'!$G$7*AF$31/1000000</f>
        <v>-1.9864225700438529</v>
      </c>
      <c r="AG15" s="81">
        <f>'Fixed data'!$G$7*AG$31/1000000</f>
        <v>-1.9864225700438529</v>
      </c>
      <c r="AH15" s="81">
        <f>'Fixed data'!$G$7*AH$31/1000000</f>
        <v>-1.9864225700438529</v>
      </c>
      <c r="AI15" s="81">
        <f>'Fixed data'!$G$7*AI$31/1000000</f>
        <v>-1.9864225700438529</v>
      </c>
      <c r="AJ15" s="81">
        <f>'Fixed data'!$G$7*AJ$31/1000000</f>
        <v>-1.9864225700438529</v>
      </c>
      <c r="AK15" s="81">
        <f>'Fixed data'!$G$7*AK$31/1000000</f>
        <v>-1.9864225700438529</v>
      </c>
      <c r="AL15" s="81">
        <f>'Fixed data'!$G$7*AL$31/1000000</f>
        <v>-1.9864225700438529</v>
      </c>
      <c r="AM15" s="81">
        <f>'Fixed data'!$G$7*AM$31/1000000</f>
        <v>-1.9864225700438529</v>
      </c>
      <c r="AN15" s="81">
        <f>'Fixed data'!$G$7*AN$31/1000000</f>
        <v>-1.9864225700438529</v>
      </c>
      <c r="AO15" s="81">
        <f>'Fixed data'!$G$7*AO$31/1000000</f>
        <v>-1.9864225700438529</v>
      </c>
      <c r="AP15" s="81">
        <f>'Fixed data'!$G$7*AP$31/1000000</f>
        <v>-1.9864225700438529</v>
      </c>
      <c r="AQ15" s="81">
        <f>'Fixed data'!$G$7*AQ$31/1000000</f>
        <v>-1.9864225700438529</v>
      </c>
      <c r="AR15" s="81">
        <f>'Fixed data'!$G$7*AR$31/1000000</f>
        <v>-1.9864225700438529</v>
      </c>
      <c r="AS15" s="81">
        <f>'Fixed data'!$G$7*AS$31/1000000</f>
        <v>-1.9864225700438529</v>
      </c>
      <c r="AT15" s="81">
        <f>'Fixed data'!$G$7*AT$31/1000000</f>
        <v>-1.9864225700438529</v>
      </c>
      <c r="AU15" s="81">
        <f>'Fixed data'!$G$7*AU$31/1000000</f>
        <v>-1.9864225700438529</v>
      </c>
      <c r="AV15" s="81">
        <f>'Fixed data'!$G$7*AV$31/1000000</f>
        <v>-1.9864225700438529</v>
      </c>
      <c r="AW15" s="81">
        <f>'Fixed data'!$G$7*AW$31/1000000</f>
        <v>-1.9864225700438529</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-0.19008663271744916</v>
      </c>
      <c r="F16" s="81">
        <f>'Fixed data'!$G$8*F32/1000000</f>
        <v>-0.20735339477783821</v>
      </c>
      <c r="G16" s="81">
        <f>'Fixed data'!$G$8*G32/1000000</f>
        <v>-0.22565532054754212</v>
      </c>
      <c r="H16" s="81">
        <f>'Fixed data'!$G$8*H32/1000000</f>
        <v>-0.2441546271913248</v>
      </c>
      <c r="I16" s="81">
        <f>'Fixed data'!$G$8*I32/1000000</f>
        <v>-0.26729119107128863</v>
      </c>
      <c r="J16" s="81">
        <f>'Fixed data'!$G$8*J32/1000000</f>
        <v>-0.29187166765249578</v>
      </c>
      <c r="K16" s="81">
        <f>'Fixed data'!$G$8*K32/1000000</f>
        <v>-0.31794049543605118</v>
      </c>
      <c r="L16" s="81">
        <f>'Fixed data'!$G$8*L32/1000000</f>
        <v>-0.34508423930747745</v>
      </c>
      <c r="M16" s="81">
        <f>'Fixed data'!$G$8*M32/1000000</f>
        <v>-0.37945003055538884</v>
      </c>
      <c r="N16" s="81">
        <f>'Fixed data'!$G$8*N32/1000000</f>
        <v>-0.41076717789026257</v>
      </c>
      <c r="O16" s="81">
        <f>'Fixed data'!$G$8*O32/1000000</f>
        <v>-0.44096853328764835</v>
      </c>
      <c r="P16" s="81">
        <f>'Fixed data'!$G$8*P32/1000000</f>
        <v>-0.46849541247529652</v>
      </c>
      <c r="Q16" s="81">
        <f>'Fixed data'!$G$8*Q32/1000000</f>
        <v>-0.48679154420764592</v>
      </c>
      <c r="R16" s="81">
        <f>'Fixed data'!$G$8*R32/1000000</f>
        <v>-0.49811795577324502</v>
      </c>
      <c r="S16" s="81">
        <f>'Fixed data'!$G$8*S32/1000000</f>
        <v>-0.50369472715371111</v>
      </c>
      <c r="T16" s="81">
        <f>'Fixed data'!$G$8*T32/1000000</f>
        <v>-0.50762586246154628</v>
      </c>
      <c r="U16" s="81">
        <f>'Fixed data'!$G$8*U32/1000000</f>
        <v>-0.50907921526838917</v>
      </c>
      <c r="V16" s="81">
        <f>'Fixed data'!$G$8*V32/1000000</f>
        <v>-0.50907921526838917</v>
      </c>
      <c r="W16" s="81">
        <f>'Fixed data'!$G$8*W32/1000000</f>
        <v>-0.50907921526838917</v>
      </c>
      <c r="X16" s="81">
        <f>'Fixed data'!$G$8*X32/1000000</f>
        <v>-0.50907921526838917</v>
      </c>
      <c r="Y16" s="81">
        <f>'Fixed data'!$G$8*Y32/1000000</f>
        <v>-0.50907921526838917</v>
      </c>
      <c r="Z16" s="81">
        <f>'Fixed data'!$G$8*Z32/1000000</f>
        <v>-0.50907921526838917</v>
      </c>
      <c r="AA16" s="81">
        <f>'Fixed data'!$G$8*AA32/1000000</f>
        <v>-0.50907921526838917</v>
      </c>
      <c r="AB16" s="81">
        <f>'Fixed data'!$G$8*AB32/1000000</f>
        <v>-0.50907921526838917</v>
      </c>
      <c r="AC16" s="81">
        <f>'Fixed data'!$G$8*AC32/1000000</f>
        <v>-0.50907921526838917</v>
      </c>
      <c r="AD16" s="81">
        <f>'Fixed data'!$G$8*AD32/1000000</f>
        <v>-0.50907921526838917</v>
      </c>
      <c r="AE16" s="81">
        <f>'Fixed data'!$G$8*AE32/1000000</f>
        <v>-0.50907921526838917</v>
      </c>
      <c r="AF16" s="81">
        <f>'Fixed data'!$G$8*AF32/1000000</f>
        <v>-0.50907921526838917</v>
      </c>
      <c r="AG16" s="81">
        <f>'Fixed data'!$G$8*AG32/1000000</f>
        <v>-0.50907921526838917</v>
      </c>
      <c r="AH16" s="81">
        <f>'Fixed data'!$G$8*AH32/1000000</f>
        <v>-0.50907921526838917</v>
      </c>
      <c r="AI16" s="81">
        <f>'Fixed data'!$G$8*AI32/1000000</f>
        <v>-0.50907921526838917</v>
      </c>
      <c r="AJ16" s="81">
        <f>'Fixed data'!$G$8*AJ32/1000000</f>
        <v>-0.50907921526838917</v>
      </c>
      <c r="AK16" s="81">
        <f>'Fixed data'!$G$8*AK32/1000000</f>
        <v>-0.50907921526838917</v>
      </c>
      <c r="AL16" s="81">
        <f>'Fixed data'!$G$8*AL32/1000000</f>
        <v>-0.50907921526838917</v>
      </c>
      <c r="AM16" s="81">
        <f>'Fixed data'!$G$8*AM32/1000000</f>
        <v>-0.50907921526838917</v>
      </c>
      <c r="AN16" s="81">
        <f>'Fixed data'!$G$8*AN32/1000000</f>
        <v>-0.50907921526838917</v>
      </c>
      <c r="AO16" s="81">
        <f>'Fixed data'!$G$8*AO32/1000000</f>
        <v>-0.50907921526838917</v>
      </c>
      <c r="AP16" s="81">
        <f>'Fixed data'!$G$8*AP32/1000000</f>
        <v>-0.50907921526838917</v>
      </c>
      <c r="AQ16" s="81">
        <f>'Fixed data'!$G$8*AQ32/1000000</f>
        <v>-0.50907921526838917</v>
      </c>
      <c r="AR16" s="81">
        <f>'Fixed data'!$G$8*AR32/1000000</f>
        <v>-0.50907921526838917</v>
      </c>
      <c r="AS16" s="81">
        <f>'Fixed data'!$G$8*AS32/1000000</f>
        <v>-0.50907921526838917</v>
      </c>
      <c r="AT16" s="81">
        <f>'Fixed data'!$G$8*AT32/1000000</f>
        <v>-0.50907921526838917</v>
      </c>
      <c r="AU16" s="81">
        <f>'Fixed data'!$G$8*AU32/1000000</f>
        <v>-0.50907921526838917</v>
      </c>
      <c r="AV16" s="81">
        <f>'Fixed data'!$G$8*AV32/1000000</f>
        <v>-0.50907921526838917</v>
      </c>
      <c r="AW16" s="81">
        <f>'Fixed data'!$G$8*AW32/1000000</f>
        <v>-0.50907921526838917</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-4.2105413629227723E-5</v>
      </c>
      <c r="F17" s="34">
        <f>F33*'Fixed data'!I$5/1000000</f>
        <v>-4.8178465719019425E-5</v>
      </c>
      <c r="G17" s="34">
        <f>G33*'Fixed data'!J$5/1000000</f>
        <v>-5.5686951077932428E-5</v>
      </c>
      <c r="H17" s="34">
        <f>H33*'Fixed data'!K$5/1000000</f>
        <v>-6.4051797834030071E-5</v>
      </c>
      <c r="I17" s="34">
        <f>I33*'Fixed data'!L$5/1000000</f>
        <v>-7.45748697876306E-5</v>
      </c>
      <c r="J17" s="34">
        <f>J33*'Fixed data'!M$5/1000000</f>
        <v>-1.451814502754234E-4</v>
      </c>
      <c r="K17" s="34">
        <f>K33*'Fixed data'!N$5/1000000</f>
        <v>-2.2745351013795482E-4</v>
      </c>
      <c r="L17" s="34">
        <f>L33*'Fixed data'!O$5/1000000</f>
        <v>-3.2199486225135564E-4</v>
      </c>
      <c r="M17" s="34">
        <f>M33*'Fixed data'!P$5/1000000</f>
        <v>-4.3412496719082123E-4</v>
      </c>
      <c r="N17" s="34">
        <f>N33*'Fixed data'!Q$5/1000000</f>
        <v>-5.5537165052962694E-4</v>
      </c>
      <c r="O17" s="34">
        <f>O33*'Fixed data'!R$5/1000000</f>
        <v>-6.8622365946119368E-4</v>
      </c>
      <c r="P17" s="34">
        <f>P33*'Fixed data'!S$5/1000000</f>
        <v>-8.2410442710664853E-4</v>
      </c>
      <c r="Q17" s="34">
        <f>Q33*'Fixed data'!T$5/1000000</f>
        <v>-9.5643905607593091E-4</v>
      </c>
      <c r="R17" s="34">
        <f>R33*'Fixed data'!U$5/1000000</f>
        <v>-1.0813617532084993E-3</v>
      </c>
      <c r="S17" s="34">
        <f>S33*'Fixed data'!V$5/1000000</f>
        <v>-1.1990347546928903E-3</v>
      </c>
      <c r="T17" s="34">
        <f>T33*'Fixed data'!W$5/1000000</f>
        <v>-1.2903501673646313E-3</v>
      </c>
      <c r="U17" s="34">
        <f>U33*'Fixed data'!X$5/1000000</f>
        <v>-1.4063656693846995E-3</v>
      </c>
      <c r="V17" s="34">
        <f>V33*'Fixed data'!Y$5/1000000</f>
        <v>-1.5182356658130279E-3</v>
      </c>
      <c r="W17" s="34">
        <f>W33*'Fixed data'!Z$5/1000000</f>
        <v>-1.6301056622413561E-3</v>
      </c>
      <c r="X17" s="34">
        <f>X33*'Fixed data'!AA$5/1000000</f>
        <v>-1.7419756586696848E-3</v>
      </c>
      <c r="Y17" s="34">
        <f>Y33*'Fixed data'!AB$5/1000000</f>
        <v>-1.853845655098013E-3</v>
      </c>
      <c r="Z17" s="34">
        <f>Z33*'Fixed data'!AC$5/1000000</f>
        <v>-1.9497342234651516E-3</v>
      </c>
      <c r="AA17" s="34">
        <f>AA33*'Fixed data'!AD$5/1000000</f>
        <v>-2.0616042198934796E-3</v>
      </c>
      <c r="AB17" s="34">
        <f>AB33*'Fixed data'!AE$5/1000000</f>
        <v>-2.1734742163218084E-3</v>
      </c>
      <c r="AC17" s="34">
        <f>AC33*'Fixed data'!AF$5/1000000</f>
        <v>-2.2853442127501364E-3</v>
      </c>
      <c r="AD17" s="34">
        <f>AD33*'Fixed data'!AG$5/1000000</f>
        <v>-2.3972142091784653E-3</v>
      </c>
      <c r="AE17" s="34">
        <f>AE33*'Fixed data'!AH$5/1000000</f>
        <v>-2.5090842056067937E-3</v>
      </c>
      <c r="AF17" s="34">
        <f>AF33*'Fixed data'!AI$5/1000000</f>
        <v>-2.6209542020351217E-3</v>
      </c>
      <c r="AG17" s="34">
        <f>AG33*'Fixed data'!AJ$5/1000000</f>
        <v>-2.7328241984634501E-3</v>
      </c>
      <c r="AH17" s="34">
        <f>AH33*'Fixed data'!AK$5/1000000</f>
        <v>-2.8446941948917785E-3</v>
      </c>
      <c r="AI17" s="34">
        <f>AI33*'Fixed data'!AL$5/1000000</f>
        <v>-2.9405827632589172E-3</v>
      </c>
      <c r="AJ17" s="34">
        <f>AJ33*'Fixed data'!AM$5/1000000</f>
        <v>-3.0524527596872452E-3</v>
      </c>
      <c r="AK17" s="34">
        <f>AK33*'Fixed data'!AN$5/1000000</f>
        <v>-3.1643227561155736E-3</v>
      </c>
      <c r="AL17" s="34">
        <f>AL33*'Fixed data'!AO$5/1000000</f>
        <v>-3.2761927525439024E-3</v>
      </c>
      <c r="AM17" s="34">
        <f>AM33*'Fixed data'!AP$5/1000000</f>
        <v>-3.3880627489722304E-3</v>
      </c>
      <c r="AN17" s="34">
        <f>AN33*'Fixed data'!AQ$5/1000000</f>
        <v>-3.5159141734617486E-3</v>
      </c>
      <c r="AO17" s="34">
        <f>AO33*'Fixed data'!AR$5/1000000</f>
        <v>-3.627784169890077E-3</v>
      </c>
      <c r="AP17" s="34">
        <f>AP33*'Fixed data'!AS$5/1000000</f>
        <v>-3.7396541663184055E-3</v>
      </c>
      <c r="AQ17" s="34">
        <f>AQ33*'Fixed data'!AT$5/1000000</f>
        <v>-3.8515241627467335E-3</v>
      </c>
      <c r="AR17" s="34">
        <f>AR33*'Fixed data'!AU$5/1000000</f>
        <v>-3.9633941591750614E-3</v>
      </c>
      <c r="AS17" s="34">
        <f>AS33*'Fixed data'!AV$5/1000000</f>
        <v>-4.0912455836645805E-3</v>
      </c>
      <c r="AT17" s="34">
        <f>AT33*'Fixed data'!AW$5/1000000</f>
        <v>-4.1871341520317183E-3</v>
      </c>
      <c r="AU17" s="34">
        <f>AU33*'Fixed data'!AX$5/1000000</f>
        <v>-4.2990041484600476E-3</v>
      </c>
      <c r="AV17" s="34">
        <f>AV33*'Fixed data'!AY$5/1000000</f>
        <v>-4.410874144888376E-3</v>
      </c>
      <c r="AW17" s="34">
        <f>AW33*'Fixed data'!AZ$5/1000000</f>
        <v>-4.5067627132555146E-3</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-4.4907967256780935E-4</v>
      </c>
      <c r="F18" s="34">
        <f>F34*'Fixed data'!$G$9</f>
        <v>-4.8927020956742416E-4</v>
      </c>
      <c r="G18" s="34">
        <f>G34*'Fixed data'!$G$9</f>
        <v>-5.3183803274346611E-4</v>
      </c>
      <c r="H18" s="34">
        <f>H34*'Fixed data'!$G$9</f>
        <v>-5.7494937289684193E-4</v>
      </c>
      <c r="I18" s="34">
        <f>I34*'Fixed data'!$G$9</f>
        <v>-6.2865346369742731E-4</v>
      </c>
      <c r="J18" s="34">
        <f>J34*'Fixed data'!$G$9</f>
        <v>-6.8566572488241084E-4</v>
      </c>
      <c r="K18" s="34">
        <f>K34*'Fixed data'!$G$9</f>
        <v>-7.4608679225267153E-4</v>
      </c>
      <c r="L18" s="34">
        <f>L34*'Fixed data'!$G$9</f>
        <v>-8.0885519643165461E-4</v>
      </c>
      <c r="M18" s="34">
        <f>M34*'Fixed data'!$G$9</f>
        <v>-8.8615146987242326E-4</v>
      </c>
      <c r="N18" s="34">
        <f>N34*'Fixed data'!$G$9</f>
        <v>-9.5402662029585598E-4</v>
      </c>
      <c r="O18" s="34">
        <f>O34*'Fixed data'!$G$9</f>
        <v>-1.0159956578132073E-3</v>
      </c>
      <c r="P18" s="34">
        <f>P34*'Fixed data'!$G$9</f>
        <v>-1.0712592802450474E-3</v>
      </c>
      <c r="Q18" s="34">
        <f>Q34*'Fixed data'!$G$9</f>
        <v>-1.1081084036720786E-3</v>
      </c>
      <c r="R18" s="34">
        <f>R34*'Fixed data'!$G$9</f>
        <v>-1.1295584283780604E-3</v>
      </c>
      <c r="S18" s="34">
        <f>S34*'Fixed data'!$G$9</f>
        <v>-1.1394092520616414E-3</v>
      </c>
      <c r="T18" s="34">
        <f>T34*'Fixed data'!$G$9</f>
        <v>-1.1448205982762657E-3</v>
      </c>
      <c r="U18" s="34">
        <f>U34*'Fixed data'!$G$9</f>
        <v>-1.1469435858267171E-3</v>
      </c>
      <c r="V18" s="34">
        <f>V34*'Fixed data'!$G$9</f>
        <v>-1.1469435858267171E-3</v>
      </c>
      <c r="W18" s="34">
        <f>W34*'Fixed data'!$G$9</f>
        <v>-1.1469435858267171E-3</v>
      </c>
      <c r="X18" s="34">
        <f>X34*'Fixed data'!$G$9</f>
        <v>-1.1469435858267171E-3</v>
      </c>
      <c r="Y18" s="34">
        <f>Y34*'Fixed data'!$G$9</f>
        <v>-1.1469435858267171E-3</v>
      </c>
      <c r="Z18" s="34">
        <f>Z34*'Fixed data'!$G$9</f>
        <v>-1.1469435858267171E-3</v>
      </c>
      <c r="AA18" s="34">
        <f>AA34*'Fixed data'!$G$9</f>
        <v>-1.1469435858267171E-3</v>
      </c>
      <c r="AB18" s="34">
        <f>AB34*'Fixed data'!$G$9</f>
        <v>-1.1469435858267171E-3</v>
      </c>
      <c r="AC18" s="34">
        <f>AC34*'Fixed data'!$G$9</f>
        <v>-1.1469435858267171E-3</v>
      </c>
      <c r="AD18" s="34">
        <f>AD34*'Fixed data'!$G$9</f>
        <v>-1.1469435858267171E-3</v>
      </c>
      <c r="AE18" s="34">
        <f>AE34*'Fixed data'!$G$9</f>
        <v>-1.1469435858267171E-3</v>
      </c>
      <c r="AF18" s="34">
        <f>AF34*'Fixed data'!$G$9</f>
        <v>-1.1469435858267171E-3</v>
      </c>
      <c r="AG18" s="34">
        <f>AG34*'Fixed data'!$G$9</f>
        <v>-1.1469435858267171E-3</v>
      </c>
      <c r="AH18" s="34">
        <f>AH34*'Fixed data'!$G$9</f>
        <v>-1.1469435858267171E-3</v>
      </c>
      <c r="AI18" s="34">
        <f>AI34*'Fixed data'!$G$9</f>
        <v>-1.1469435858267171E-3</v>
      </c>
      <c r="AJ18" s="34">
        <f>AJ34*'Fixed data'!$G$9</f>
        <v>-1.1469435858267171E-3</v>
      </c>
      <c r="AK18" s="34">
        <f>AK34*'Fixed data'!$G$9</f>
        <v>-1.1469435858267171E-3</v>
      </c>
      <c r="AL18" s="34">
        <f>AL34*'Fixed data'!$G$9</f>
        <v>-1.1469435858267171E-3</v>
      </c>
      <c r="AM18" s="34">
        <f>AM34*'Fixed data'!$G$9</f>
        <v>-1.1469435858267171E-3</v>
      </c>
      <c r="AN18" s="34">
        <f>AN34*'Fixed data'!$G$9</f>
        <v>-1.1469435858267171E-3</v>
      </c>
      <c r="AO18" s="34">
        <f>AO34*'Fixed data'!$G$9</f>
        <v>-1.1469435858267171E-3</v>
      </c>
      <c r="AP18" s="34">
        <f>AP34*'Fixed data'!$G$9</f>
        <v>-1.1469435858267171E-3</v>
      </c>
      <c r="AQ18" s="34">
        <f>AQ34*'Fixed data'!$G$9</f>
        <v>-1.1469435858267171E-3</v>
      </c>
      <c r="AR18" s="34">
        <f>AR34*'Fixed data'!$G$9</f>
        <v>-1.1469435858267171E-3</v>
      </c>
      <c r="AS18" s="34">
        <f>AS34*'Fixed data'!$G$9</f>
        <v>-1.1469435858267171E-3</v>
      </c>
      <c r="AT18" s="34">
        <f>AT34*'Fixed data'!$G$9</f>
        <v>-1.1469435858267171E-3</v>
      </c>
      <c r="AU18" s="34">
        <f>AU34*'Fixed data'!$G$9</f>
        <v>-1.1469435858267171E-3</v>
      </c>
      <c r="AV18" s="34">
        <f>AV34*'Fixed data'!$G$9</f>
        <v>-1.1469435858267171E-3</v>
      </c>
      <c r="AW18" s="34">
        <f>AW34*'Fixed data'!$G$9</f>
        <v>-1.1469435858267171E-3</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-6.8881351075221107E-5</v>
      </c>
      <c r="F19" s="34">
        <f>F35*'Fixed data'!$G$10</f>
        <v>-7.504591085843891E-5</v>
      </c>
      <c r="G19" s="34">
        <f>G35*'Fixed data'!$G$10</f>
        <v>-8.1575106793608181E-5</v>
      </c>
      <c r="H19" s="34">
        <f>H35*'Fixed data'!$G$10</f>
        <v>-8.818766919138529E-5</v>
      </c>
      <c r="I19" s="34">
        <f>I35*'Fixed data'!$G$10</f>
        <v>-9.6424983321991172E-5</v>
      </c>
      <c r="J19" s="34">
        <f>J35*'Fixed data'!$G$10</f>
        <v>-1.0516971575626103E-4</v>
      </c>
      <c r="K19" s="34">
        <f>K35*'Fixed data'!$G$10</f>
        <v>-1.1443730235191595E-4</v>
      </c>
      <c r="L19" s="34">
        <f>L35*'Fixed data'!$G$10</f>
        <v>-1.2406493136474123E-4</v>
      </c>
      <c r="M19" s="34">
        <f>M35*'Fixed data'!$G$10</f>
        <v>-1.3592089384292702E-4</v>
      </c>
      <c r="N19" s="34">
        <f>N35*'Fixed data'!$G$10</f>
        <v>-1.4633181277601222E-4</v>
      </c>
      <c r="O19" s="34">
        <f>O35*'Fixed data'!$G$10</f>
        <v>-1.5583683224086381E-4</v>
      </c>
      <c r="P19" s="34">
        <f>P35*'Fixed data'!$G$10</f>
        <v>-1.6431335258000534E-4</v>
      </c>
      <c r="Q19" s="34">
        <f>Q35*'Fixed data'!$G$10</f>
        <v>-1.6996539510751081E-4</v>
      </c>
      <c r="R19" s="34">
        <f>R35*'Fixed data'!$G$10</f>
        <v>-1.7325547206400402E-4</v>
      </c>
      <c r="S19" s="34">
        <f>S35*'Fixed data'!$G$10</f>
        <v>-1.7476642454299069E-4</v>
      </c>
      <c r="T19" s="34">
        <f>T35*'Fixed data'!$G$10</f>
        <v>-1.7559643503148108E-4</v>
      </c>
      <c r="U19" s="34">
        <f>U35*'Fixed data'!$G$10</f>
        <v>-1.7592206600461062E-4</v>
      </c>
      <c r="V19" s="34">
        <f>V35*'Fixed data'!$G$10</f>
        <v>-1.7592206600461062E-4</v>
      </c>
      <c r="W19" s="34">
        <f>W35*'Fixed data'!$G$10</f>
        <v>-1.7592206600461062E-4</v>
      </c>
      <c r="X19" s="34">
        <f>X35*'Fixed data'!$G$10</f>
        <v>-1.7592206600461062E-4</v>
      </c>
      <c r="Y19" s="34">
        <f>Y35*'Fixed data'!$G$10</f>
        <v>-1.7592206600461062E-4</v>
      </c>
      <c r="Z19" s="34">
        <f>Z35*'Fixed data'!$G$10</f>
        <v>-1.7592206600461062E-4</v>
      </c>
      <c r="AA19" s="34">
        <f>AA35*'Fixed data'!$G$10</f>
        <v>-1.7592206600461062E-4</v>
      </c>
      <c r="AB19" s="34">
        <f>AB35*'Fixed data'!$G$10</f>
        <v>-1.7592206600461062E-4</v>
      </c>
      <c r="AC19" s="34">
        <f>AC35*'Fixed data'!$G$10</f>
        <v>-1.7592206600461062E-4</v>
      </c>
      <c r="AD19" s="34">
        <f>AD35*'Fixed data'!$G$10</f>
        <v>-1.7592206600461062E-4</v>
      </c>
      <c r="AE19" s="34">
        <f>AE35*'Fixed data'!$G$10</f>
        <v>-1.7592206600461062E-4</v>
      </c>
      <c r="AF19" s="34">
        <f>AF35*'Fixed data'!$G$10</f>
        <v>-1.7592206600461062E-4</v>
      </c>
      <c r="AG19" s="34">
        <f>AG35*'Fixed data'!$G$10</f>
        <v>-1.7592206600461062E-4</v>
      </c>
      <c r="AH19" s="34">
        <f>AH35*'Fixed data'!$G$10</f>
        <v>-1.7592206600461062E-4</v>
      </c>
      <c r="AI19" s="34">
        <f>AI35*'Fixed data'!$G$10</f>
        <v>-1.7592206600461062E-4</v>
      </c>
      <c r="AJ19" s="34">
        <f>AJ35*'Fixed data'!$G$10</f>
        <v>-1.7592206600461062E-4</v>
      </c>
      <c r="AK19" s="34">
        <f>AK35*'Fixed data'!$G$10</f>
        <v>-1.7592206600461062E-4</v>
      </c>
      <c r="AL19" s="34">
        <f>AL35*'Fixed data'!$G$10</f>
        <v>-1.7592206600461062E-4</v>
      </c>
      <c r="AM19" s="34">
        <f>AM35*'Fixed data'!$G$10</f>
        <v>-1.7592206600461062E-4</v>
      </c>
      <c r="AN19" s="34">
        <f>AN35*'Fixed data'!$G$10</f>
        <v>-1.7592206600461062E-4</v>
      </c>
      <c r="AO19" s="34">
        <f>AO35*'Fixed data'!$G$10</f>
        <v>-1.7592206600461062E-4</v>
      </c>
      <c r="AP19" s="34">
        <f>AP35*'Fixed data'!$G$10</f>
        <v>-1.7592206600461062E-4</v>
      </c>
      <c r="AQ19" s="34">
        <f>AQ35*'Fixed data'!$G$10</f>
        <v>-1.7592206600461062E-4</v>
      </c>
      <c r="AR19" s="34">
        <f>AR35*'Fixed data'!$G$10</f>
        <v>-1.7592206600461062E-4</v>
      </c>
      <c r="AS19" s="34">
        <f>AS35*'Fixed data'!$G$10</f>
        <v>-1.7592206600461062E-4</v>
      </c>
      <c r="AT19" s="34">
        <f>AT35*'Fixed data'!$G$10</f>
        <v>-1.7592206600461062E-4</v>
      </c>
      <c r="AU19" s="34">
        <f>AU35*'Fixed data'!$G$10</f>
        <v>-1.7592206600461062E-4</v>
      </c>
      <c r="AV19" s="34">
        <f>AV35*'Fixed data'!$G$10</f>
        <v>-1.7592206600461062E-4</v>
      </c>
      <c r="AW19" s="34">
        <f>AW35*'Fixed data'!$G$10</f>
        <v>-1.7592206600461062E-4</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-0.93236276017629671</v>
      </c>
      <c r="F24" s="53">
        <f t="shared" ref="F24:BD24" si="1">SUM(F13:F23)</f>
        <v>-1.017056685564049</v>
      </c>
      <c r="G24" s="53">
        <f t="shared" si="1"/>
        <v>-1.1068291511061727</v>
      </c>
      <c r="H24" s="53">
        <f t="shared" si="1"/>
        <v>-1.1975706624906857</v>
      </c>
      <c r="I24" s="53">
        <f t="shared" si="1"/>
        <v>-1.3110583405687097</v>
      </c>
      <c r="J24" s="53">
        <f t="shared" si="1"/>
        <v>-1.4316879647763572</v>
      </c>
      <c r="K24" s="53">
        <f t="shared" si="1"/>
        <v>-1.5596290703115541</v>
      </c>
      <c r="L24" s="53">
        <f t="shared" si="1"/>
        <v>-1.6928543750825051</v>
      </c>
      <c r="M24" s="53">
        <f t="shared" si="1"/>
        <v>-1.8615164941888664</v>
      </c>
      <c r="N24" s="53">
        <f t="shared" si="1"/>
        <v>-2.0152324421211638</v>
      </c>
      <c r="O24" s="53">
        <f t="shared" si="1"/>
        <v>-2.1634816088166233</v>
      </c>
      <c r="P24" s="53">
        <f t="shared" si="1"/>
        <v>-2.2986198538536069</v>
      </c>
      <c r="Q24" s="53">
        <f t="shared" si="1"/>
        <v>-2.3884822000125228</v>
      </c>
      <c r="R24" s="53">
        <f t="shared" si="1"/>
        <v>-2.4441538706990555</v>
      </c>
      <c r="S24" s="53">
        <f t="shared" si="1"/>
        <v>-2.471620236143016</v>
      </c>
      <c r="T24" s="53">
        <f t="shared" si="1"/>
        <v>-2.4909882149106659</v>
      </c>
      <c r="U24" s="53">
        <f t="shared" si="1"/>
        <v>-2.4982310166334578</v>
      </c>
      <c r="V24" s="53">
        <f t="shared" si="1"/>
        <v>-2.498342886629886</v>
      </c>
      <c r="W24" s="53">
        <f t="shared" si="1"/>
        <v>-2.4984547566263142</v>
      </c>
      <c r="X24" s="53">
        <f t="shared" si="1"/>
        <v>-2.4985666266227429</v>
      </c>
      <c r="Y24" s="53">
        <f t="shared" si="1"/>
        <v>-2.4986784966191711</v>
      </c>
      <c r="Z24" s="53">
        <f t="shared" si="1"/>
        <v>-2.4987743851875384</v>
      </c>
      <c r="AA24" s="53">
        <f t="shared" si="1"/>
        <v>-2.4988862551839666</v>
      </c>
      <c r="AB24" s="53">
        <f t="shared" si="1"/>
        <v>-2.4989981251803948</v>
      </c>
      <c r="AC24" s="53">
        <f t="shared" si="1"/>
        <v>-2.499109995176823</v>
      </c>
      <c r="AD24" s="53">
        <f t="shared" si="1"/>
        <v>-2.4992218651732516</v>
      </c>
      <c r="AE24" s="53">
        <f t="shared" si="1"/>
        <v>-2.4993337351696798</v>
      </c>
      <c r="AF24" s="53">
        <f t="shared" si="1"/>
        <v>-2.499445605166108</v>
      </c>
      <c r="AG24" s="53">
        <f t="shared" si="1"/>
        <v>-2.4995574751625367</v>
      </c>
      <c r="AH24" s="53">
        <f t="shared" si="1"/>
        <v>-2.4996693451589649</v>
      </c>
      <c r="AI24" s="53">
        <f t="shared" si="1"/>
        <v>-2.4997652337273317</v>
      </c>
      <c r="AJ24" s="53">
        <f t="shared" si="1"/>
        <v>-2.4998771037237604</v>
      </c>
      <c r="AK24" s="53">
        <f t="shared" si="1"/>
        <v>-2.4999889737201886</v>
      </c>
      <c r="AL24" s="53">
        <f t="shared" si="1"/>
        <v>-2.5001008437166168</v>
      </c>
      <c r="AM24" s="53">
        <f t="shared" si="1"/>
        <v>-2.5002127137130454</v>
      </c>
      <c r="AN24" s="53">
        <f t="shared" si="1"/>
        <v>-2.5003405651375346</v>
      </c>
      <c r="AO24" s="53">
        <f t="shared" si="1"/>
        <v>-2.5004524351339632</v>
      </c>
      <c r="AP24" s="53">
        <f t="shared" si="1"/>
        <v>-2.5005643051303914</v>
      </c>
      <c r="AQ24" s="53">
        <f t="shared" si="1"/>
        <v>-2.5006761751268196</v>
      </c>
      <c r="AR24" s="53">
        <f t="shared" si="1"/>
        <v>-2.5007880451232483</v>
      </c>
      <c r="AS24" s="53">
        <f t="shared" si="1"/>
        <v>-2.5009158965477374</v>
      </c>
      <c r="AT24" s="53">
        <f t="shared" si="1"/>
        <v>-2.5010117851161047</v>
      </c>
      <c r="AU24" s="53">
        <f t="shared" si="1"/>
        <v>-2.5011236551125329</v>
      </c>
      <c r="AV24" s="53">
        <f t="shared" si="1"/>
        <v>-2.5012355251089615</v>
      </c>
      <c r="AW24" s="53">
        <f t="shared" si="1"/>
        <v>-2.5013314136773284</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-48027.653084004007</v>
      </c>
      <c r="F31" s="139">
        <v>-52390.306905093465</v>
      </c>
      <c r="G31" s="139">
        <v>-57014.507243510001</v>
      </c>
      <c r="H31" s="139">
        <v>-61688.578445684921</v>
      </c>
      <c r="I31" s="139">
        <v>-67534.308230380528</v>
      </c>
      <c r="J31" s="139">
        <v>-73744.859896798414</v>
      </c>
      <c r="K31" s="139">
        <v>-80331.461367391195</v>
      </c>
      <c r="L31" s="139">
        <v>-87189.652880269699</v>
      </c>
      <c r="M31" s="139">
        <v>-95872.585156985326</v>
      </c>
      <c r="N31" s="139">
        <v>-103785.24116052731</v>
      </c>
      <c r="O31" s="139">
        <v>-111415.98071125365</v>
      </c>
      <c r="P31" s="139">
        <v>-118370.98443688781</v>
      </c>
      <c r="Q31" s="139">
        <v>-122993.72425107876</v>
      </c>
      <c r="R31" s="139">
        <v>-125855.480763506</v>
      </c>
      <c r="S31" s="139">
        <v>-127264.52210320023</v>
      </c>
      <c r="T31" s="139">
        <v>-128257.77272623494</v>
      </c>
      <c r="U31" s="139">
        <v>-128624.98075193589</v>
      </c>
      <c r="V31" s="139">
        <v>-128624.98075193589</v>
      </c>
      <c r="W31" s="139">
        <v>-128624.98075193589</v>
      </c>
      <c r="X31" s="139">
        <v>-128624.98075193589</v>
      </c>
      <c r="Y31" s="139">
        <v>-128624.98075193589</v>
      </c>
      <c r="Z31" s="139">
        <v>-128624.98075193589</v>
      </c>
      <c r="AA31" s="139">
        <v>-128624.98075193589</v>
      </c>
      <c r="AB31" s="139">
        <v>-128624.98075193589</v>
      </c>
      <c r="AC31" s="139">
        <v>-128624.98075193589</v>
      </c>
      <c r="AD31" s="139">
        <v>-128624.98075193589</v>
      </c>
      <c r="AE31" s="139">
        <v>-128624.98075193589</v>
      </c>
      <c r="AF31" s="139">
        <v>-128624.98075193589</v>
      </c>
      <c r="AG31" s="139">
        <v>-128624.98075193589</v>
      </c>
      <c r="AH31" s="139">
        <v>-128624.98075193589</v>
      </c>
      <c r="AI31" s="139">
        <v>-128624.98075193589</v>
      </c>
      <c r="AJ31" s="139">
        <v>-128624.98075193589</v>
      </c>
      <c r="AK31" s="139">
        <v>-128624.98075193589</v>
      </c>
      <c r="AL31" s="139">
        <v>-128624.98075193589</v>
      </c>
      <c r="AM31" s="139">
        <v>-128624.98075193589</v>
      </c>
      <c r="AN31" s="139">
        <v>-128624.98075193589</v>
      </c>
      <c r="AO31" s="139">
        <v>-128624.98075193589</v>
      </c>
      <c r="AP31" s="139">
        <v>-128624.98075193589</v>
      </c>
      <c r="AQ31" s="139">
        <v>-128624.98075193589</v>
      </c>
      <c r="AR31" s="139">
        <v>-128624.98075193589</v>
      </c>
      <c r="AS31" s="139">
        <v>-128624.98075193589</v>
      </c>
      <c r="AT31" s="139">
        <v>-128624.98075193589</v>
      </c>
      <c r="AU31" s="139">
        <v>-128624.98075193589</v>
      </c>
      <c r="AV31" s="139">
        <v>-128624.98075193589</v>
      </c>
      <c r="AW31" s="139">
        <v>-128624.98075193589</v>
      </c>
      <c r="AX31" s="43"/>
      <c r="AY31" s="43"/>
      <c r="AZ31" s="43"/>
      <c r="BA31" s="43"/>
      <c r="BB31" s="43"/>
      <c r="BC31" s="43"/>
      <c r="BD31" s="43"/>
      <c r="BP31" s="22" t="s">
        <v>393</v>
      </c>
    </row>
    <row r="32" spans="1:68" x14ac:dyDescent="0.3">
      <c r="A32" s="172"/>
      <c r="B32" s="4" t="s">
        <v>214</v>
      </c>
      <c r="D32" s="4" t="s">
        <v>88</v>
      </c>
      <c r="E32" s="139">
        <v>-504648.65007632447</v>
      </c>
      <c r="F32" s="139">
        <v>-550489.05474021612</v>
      </c>
      <c r="G32" s="139">
        <v>-599077.64827486477</v>
      </c>
      <c r="H32" s="139">
        <v>-648190.25546702708</v>
      </c>
      <c r="I32" s="139">
        <v>-709614.01558372984</v>
      </c>
      <c r="J32" s="139">
        <v>-774871.12571086513</v>
      </c>
      <c r="K32" s="139">
        <v>-844079.56273756712</v>
      </c>
      <c r="L32" s="139">
        <v>-916141.72464189201</v>
      </c>
      <c r="M32" s="139">
        <v>-1007377.2308641624</v>
      </c>
      <c r="N32" s="139">
        <v>-1090519.0904512971</v>
      </c>
      <c r="O32" s="139">
        <v>-1170698.7065236217</v>
      </c>
      <c r="P32" s="139">
        <v>-1243778.0294842706</v>
      </c>
      <c r="Q32" s="139">
        <v>-1292351.2408056217</v>
      </c>
      <c r="R32" s="139">
        <v>-1322420.9949228652</v>
      </c>
      <c r="S32" s="139">
        <v>-1337226.4029029191</v>
      </c>
      <c r="T32" s="139">
        <v>-1347662.918601081</v>
      </c>
      <c r="U32" s="139">
        <v>-1351521.3305344866</v>
      </c>
      <c r="V32" s="139">
        <v>-1351521.3305344866</v>
      </c>
      <c r="W32" s="139">
        <v>-1351521.3305344866</v>
      </c>
      <c r="X32" s="139">
        <v>-1351521.3305344866</v>
      </c>
      <c r="Y32" s="139">
        <v>-1351521.3305344866</v>
      </c>
      <c r="Z32" s="139">
        <v>-1351521.3305344866</v>
      </c>
      <c r="AA32" s="139">
        <v>-1351521.3305344866</v>
      </c>
      <c r="AB32" s="139">
        <v>-1351521.3305344866</v>
      </c>
      <c r="AC32" s="139">
        <v>-1351521.3305344866</v>
      </c>
      <c r="AD32" s="139">
        <v>-1351521.3305344866</v>
      </c>
      <c r="AE32" s="139">
        <v>-1351521.3305344866</v>
      </c>
      <c r="AF32" s="139">
        <v>-1351521.3305344866</v>
      </c>
      <c r="AG32" s="139">
        <v>-1351521.3305344866</v>
      </c>
      <c r="AH32" s="139">
        <v>-1351521.3305344866</v>
      </c>
      <c r="AI32" s="139">
        <v>-1351521.3305344866</v>
      </c>
      <c r="AJ32" s="139">
        <v>-1351521.3305344866</v>
      </c>
      <c r="AK32" s="139">
        <v>-1351521.3305344866</v>
      </c>
      <c r="AL32" s="139">
        <v>-1351521.3305344866</v>
      </c>
      <c r="AM32" s="139">
        <v>-1351521.3305344866</v>
      </c>
      <c r="AN32" s="139">
        <v>-1351521.3305344866</v>
      </c>
      <c r="AO32" s="139">
        <v>-1351521.3305344866</v>
      </c>
      <c r="AP32" s="139">
        <v>-1351521.3305344866</v>
      </c>
      <c r="AQ32" s="139">
        <v>-1351521.3305344866</v>
      </c>
      <c r="AR32" s="139">
        <v>-1351521.3305344866</v>
      </c>
      <c r="AS32" s="139">
        <v>-1351521.3305344866</v>
      </c>
      <c r="AT32" s="139">
        <v>-1351521.3305344866</v>
      </c>
      <c r="AU32" s="139">
        <v>-1351521.3305344866</v>
      </c>
      <c r="AV32" s="139">
        <v>-1351521.3305344866</v>
      </c>
      <c r="AW32" s="139">
        <v>-1351521.3305344866</v>
      </c>
      <c r="AX32" s="43"/>
      <c r="AY32" s="43"/>
      <c r="AZ32" s="43"/>
      <c r="BA32" s="43"/>
      <c r="BB32" s="43"/>
      <c r="BC32" s="43"/>
      <c r="BD32" s="43"/>
      <c r="BP32" s="22" t="s">
        <v>394</v>
      </c>
    </row>
    <row r="33" spans="1:68" ht="16.5" x14ac:dyDescent="0.3">
      <c r="A33" s="172"/>
      <c r="B33" s="4" t="s">
        <v>331</v>
      </c>
      <c r="D33" s="4" t="s">
        <v>89</v>
      </c>
      <c r="E33" s="140">
        <v>-5.7653000337238494</v>
      </c>
      <c r="F33" s="140">
        <v>-6.2809493039573479</v>
      </c>
      <c r="G33" s="140">
        <v>-6.8271140838264284</v>
      </c>
      <c r="H33" s="140">
        <v>-7.3832308950060748</v>
      </c>
      <c r="I33" s="140">
        <v>-8.073410968316912</v>
      </c>
      <c r="J33" s="140">
        <v>-8.8061741171156669</v>
      </c>
      <c r="K33" s="140">
        <v>-9.5828183938264306</v>
      </c>
      <c r="L33" s="140">
        <v>-10.392031787303278</v>
      </c>
      <c r="M33" s="140">
        <v>-11.354417842000272</v>
      </c>
      <c r="N33" s="140">
        <v>-12.210467232692672</v>
      </c>
      <c r="O33" s="140">
        <v>-13.013303275898233</v>
      </c>
      <c r="P33" s="140">
        <v>-13.739263762594137</v>
      </c>
      <c r="Q33" s="140">
        <v>-14.226175843706296</v>
      </c>
      <c r="R33" s="140">
        <v>-14.518789114900786</v>
      </c>
      <c r="S33" s="140">
        <v>-14.670790336160067</v>
      </c>
      <c r="T33" s="140">
        <v>-14.745287167477384</v>
      </c>
      <c r="U33" s="140">
        <v>-14.79265932423808</v>
      </c>
      <c r="V33" s="140">
        <v>-14.79265932423808</v>
      </c>
      <c r="W33" s="140">
        <v>-14.79265932423808</v>
      </c>
      <c r="X33" s="140">
        <v>-14.79265932423808</v>
      </c>
      <c r="Y33" s="140">
        <v>-14.79265932423808</v>
      </c>
      <c r="Z33" s="140">
        <v>-14.79265932423808</v>
      </c>
      <c r="AA33" s="140">
        <v>-14.79265932423808</v>
      </c>
      <c r="AB33" s="140">
        <v>-14.79265932423808</v>
      </c>
      <c r="AC33" s="140">
        <v>-14.79265932423808</v>
      </c>
      <c r="AD33" s="140">
        <v>-14.79265932423808</v>
      </c>
      <c r="AE33" s="140">
        <v>-14.79265932423808</v>
      </c>
      <c r="AF33" s="140">
        <v>-14.79265932423808</v>
      </c>
      <c r="AG33" s="140">
        <v>-14.79265932423808</v>
      </c>
      <c r="AH33" s="140">
        <v>-14.79265932423808</v>
      </c>
      <c r="AI33" s="140">
        <v>-14.79265932423808</v>
      </c>
      <c r="AJ33" s="140">
        <v>-14.79265932423808</v>
      </c>
      <c r="AK33" s="140">
        <v>-14.79265932423808</v>
      </c>
      <c r="AL33" s="140">
        <v>-14.79265932423808</v>
      </c>
      <c r="AM33" s="140">
        <v>-14.79265932423808</v>
      </c>
      <c r="AN33" s="140">
        <v>-14.79265932423808</v>
      </c>
      <c r="AO33" s="140">
        <v>-14.79265932423808</v>
      </c>
      <c r="AP33" s="140">
        <v>-14.79265932423808</v>
      </c>
      <c r="AQ33" s="140">
        <v>-14.79265932423808</v>
      </c>
      <c r="AR33" s="140">
        <v>-14.79265932423808</v>
      </c>
      <c r="AS33" s="140">
        <v>-14.79265932423808</v>
      </c>
      <c r="AT33" s="140">
        <v>-14.79265932423808</v>
      </c>
      <c r="AU33" s="140">
        <v>-14.79265932423808</v>
      </c>
      <c r="AV33" s="140">
        <v>-14.79265932423808</v>
      </c>
      <c r="AW33" s="140">
        <v>-14.79265932423808</v>
      </c>
      <c r="AX33" s="37"/>
      <c r="AY33" s="37"/>
      <c r="AZ33" s="37"/>
      <c r="BA33" s="37"/>
      <c r="BB33" s="37"/>
      <c r="BC33" s="37"/>
      <c r="BD33" s="37"/>
      <c r="BP33" s="22" t="s">
        <v>395</v>
      </c>
    </row>
    <row r="34" spans="1:68" ht="16.5" x14ac:dyDescent="0.3">
      <c r="A34" s="172"/>
      <c r="B34" s="4" t="s">
        <v>332</v>
      </c>
      <c r="D34" s="4" t="s">
        <v>42</v>
      </c>
      <c r="E34" s="140">
        <v>-2.5053634409270245E-4</v>
      </c>
      <c r="F34" s="140">
        <v>-2.7295817884071276E-4</v>
      </c>
      <c r="G34" s="140">
        <v>-2.9670627399169022E-4</v>
      </c>
      <c r="H34" s="140">
        <v>-3.2075759096447708E-4</v>
      </c>
      <c r="I34" s="140">
        <v>-3.5071848074393947E-4</v>
      </c>
      <c r="J34" s="140">
        <v>-3.8252496043622006E-4</v>
      </c>
      <c r="K34" s="140">
        <v>-4.1623317358817087E-4</v>
      </c>
      <c r="L34" s="140">
        <v>-4.5125093873798621E-4</v>
      </c>
      <c r="M34" s="140">
        <v>-4.9437363375802392E-4</v>
      </c>
      <c r="N34" s="140">
        <v>-5.3224039344588613E-4</v>
      </c>
      <c r="O34" s="140">
        <v>-5.6681220120054785E-4</v>
      </c>
      <c r="P34" s="140">
        <v>-5.9764313560072837E-4</v>
      </c>
      <c r="Q34" s="140">
        <v>-6.1820083444654979E-4</v>
      </c>
      <c r="R34" s="140">
        <v>-6.3016755460515005E-4</v>
      </c>
      <c r="S34" s="140">
        <v>-6.3566321495841073E-4</v>
      </c>
      <c r="T34" s="140">
        <v>-6.3868214228923346E-4</v>
      </c>
      <c r="U34" s="140">
        <v>-6.3986653243631607E-4</v>
      </c>
      <c r="V34" s="140">
        <v>-6.3986653243631607E-4</v>
      </c>
      <c r="W34" s="140">
        <v>-6.3986653243631607E-4</v>
      </c>
      <c r="X34" s="140">
        <v>-6.3986653243631607E-4</v>
      </c>
      <c r="Y34" s="140">
        <v>-6.3986653243631607E-4</v>
      </c>
      <c r="Z34" s="140">
        <v>-6.3986653243631607E-4</v>
      </c>
      <c r="AA34" s="140">
        <v>-6.3986653243631607E-4</v>
      </c>
      <c r="AB34" s="140">
        <v>-6.3986653243631607E-4</v>
      </c>
      <c r="AC34" s="140">
        <v>-6.3986653243631607E-4</v>
      </c>
      <c r="AD34" s="140">
        <v>-6.3986653243631607E-4</v>
      </c>
      <c r="AE34" s="140">
        <v>-6.3986653243631607E-4</v>
      </c>
      <c r="AF34" s="140">
        <v>-6.3986653243631607E-4</v>
      </c>
      <c r="AG34" s="140">
        <v>-6.3986653243631607E-4</v>
      </c>
      <c r="AH34" s="140">
        <v>-6.3986653243631607E-4</v>
      </c>
      <c r="AI34" s="140">
        <v>-6.3986653243631607E-4</v>
      </c>
      <c r="AJ34" s="140">
        <v>-6.3986653243631607E-4</v>
      </c>
      <c r="AK34" s="140">
        <v>-6.3986653243631607E-4</v>
      </c>
      <c r="AL34" s="140">
        <v>-6.3986653243631607E-4</v>
      </c>
      <c r="AM34" s="140">
        <v>-6.3986653243631607E-4</v>
      </c>
      <c r="AN34" s="140">
        <v>-6.3986653243631607E-4</v>
      </c>
      <c r="AO34" s="140">
        <v>-6.3986653243631607E-4</v>
      </c>
      <c r="AP34" s="140">
        <v>-6.3986653243631607E-4</v>
      </c>
      <c r="AQ34" s="140">
        <v>-6.3986653243631607E-4</v>
      </c>
      <c r="AR34" s="140">
        <v>-6.3986653243631607E-4</v>
      </c>
      <c r="AS34" s="140">
        <v>-6.3986653243631607E-4</v>
      </c>
      <c r="AT34" s="140">
        <v>-6.3986653243631607E-4</v>
      </c>
      <c r="AU34" s="140">
        <v>-6.3986653243631607E-4</v>
      </c>
      <c r="AV34" s="140">
        <v>-6.3986653243631607E-4</v>
      </c>
      <c r="AW34" s="140">
        <v>-6.3986653243631607E-4</v>
      </c>
      <c r="AX34" s="35"/>
      <c r="AY34" s="35"/>
      <c r="AZ34" s="35"/>
      <c r="BA34" s="35"/>
      <c r="BB34" s="35"/>
      <c r="BC34" s="35"/>
      <c r="BD34" s="35"/>
      <c r="BP34" s="22" t="s">
        <v>396</v>
      </c>
    </row>
    <row r="35" spans="1:68" ht="16.5" x14ac:dyDescent="0.3">
      <c r="A35" s="172"/>
      <c r="B35" s="4" t="s">
        <v>333</v>
      </c>
      <c r="D35" s="4" t="s">
        <v>42</v>
      </c>
      <c r="E35" s="140">
        <v>-2.5058875088060512E-3</v>
      </c>
      <c r="F35" s="140">
        <v>-2.7301527579180226E-3</v>
      </c>
      <c r="G35" s="140">
        <v>-2.967683385309762E-3</v>
      </c>
      <c r="H35" s="140">
        <v>-3.2082468651941035E-3</v>
      </c>
      <c r="I35" s="140">
        <v>-3.5079184346941739E-3</v>
      </c>
      <c r="J35" s="140">
        <v>-3.8260497638976008E-3</v>
      </c>
      <c r="K35" s="140">
        <v>-4.1632024057130764E-3</v>
      </c>
      <c r="L35" s="140">
        <v>-4.5134533068069199E-3</v>
      </c>
      <c r="M35" s="140">
        <v>-4.944770460364417E-3</v>
      </c>
      <c r="N35" s="140">
        <v>-5.3235172663194984E-3</v>
      </c>
      <c r="O35" s="140">
        <v>-5.6693076606153256E-3</v>
      </c>
      <c r="P35" s="140">
        <v>-5.9776814962678657E-3</v>
      </c>
      <c r="Q35" s="140">
        <v>-6.1833014869885706E-3</v>
      </c>
      <c r="R35" s="140">
        <v>-6.3029937203665657E-3</v>
      </c>
      <c r="S35" s="140">
        <v>-6.357961819632758E-3</v>
      </c>
      <c r="T35" s="140">
        <v>-6.3881574078844278E-3</v>
      </c>
      <c r="U35" s="140">
        <v>-6.4000037868434381E-3</v>
      </c>
      <c r="V35" s="140">
        <v>-6.4000037868434381E-3</v>
      </c>
      <c r="W35" s="140">
        <v>-6.4000037868434381E-3</v>
      </c>
      <c r="X35" s="140">
        <v>-6.4000037868434381E-3</v>
      </c>
      <c r="Y35" s="140">
        <v>-6.4000037868434381E-3</v>
      </c>
      <c r="Z35" s="140">
        <v>-6.4000037868434381E-3</v>
      </c>
      <c r="AA35" s="140">
        <v>-6.4000037868434381E-3</v>
      </c>
      <c r="AB35" s="140">
        <v>-6.4000037868434381E-3</v>
      </c>
      <c r="AC35" s="140">
        <v>-6.4000037868434381E-3</v>
      </c>
      <c r="AD35" s="140">
        <v>-6.4000037868434381E-3</v>
      </c>
      <c r="AE35" s="140">
        <v>-6.4000037868434381E-3</v>
      </c>
      <c r="AF35" s="140">
        <v>-6.4000037868434381E-3</v>
      </c>
      <c r="AG35" s="140">
        <v>-6.4000037868434381E-3</v>
      </c>
      <c r="AH35" s="140">
        <v>-6.4000037868434381E-3</v>
      </c>
      <c r="AI35" s="140">
        <v>-6.4000037868434381E-3</v>
      </c>
      <c r="AJ35" s="140">
        <v>-6.4000037868434381E-3</v>
      </c>
      <c r="AK35" s="140">
        <v>-6.4000037868434381E-3</v>
      </c>
      <c r="AL35" s="140">
        <v>-6.4000037868434381E-3</v>
      </c>
      <c r="AM35" s="140">
        <v>-6.4000037868434381E-3</v>
      </c>
      <c r="AN35" s="140">
        <v>-6.4000037868434381E-3</v>
      </c>
      <c r="AO35" s="140">
        <v>-6.4000037868434381E-3</v>
      </c>
      <c r="AP35" s="140">
        <v>-6.4000037868434381E-3</v>
      </c>
      <c r="AQ35" s="140">
        <v>-6.4000037868434381E-3</v>
      </c>
      <c r="AR35" s="140">
        <v>-6.4000037868434381E-3</v>
      </c>
      <c r="AS35" s="140">
        <v>-6.4000037868434381E-3</v>
      </c>
      <c r="AT35" s="140">
        <v>-6.4000037868434381E-3</v>
      </c>
      <c r="AU35" s="140">
        <v>-6.4000037868434381E-3</v>
      </c>
      <c r="AV35" s="140">
        <v>-6.4000037868434381E-3</v>
      </c>
      <c r="AW35" s="140">
        <v>-6.4000037868434381E-3</v>
      </c>
      <c r="AX35" s="35"/>
      <c r="AY35" s="35"/>
      <c r="AZ35" s="35"/>
      <c r="BA35" s="35"/>
      <c r="BB35" s="35"/>
      <c r="BC35" s="35"/>
      <c r="BD35" s="35"/>
      <c r="BP35" s="22" t="s">
        <v>397</v>
      </c>
    </row>
    <row r="36" spans="1:68" x14ac:dyDescent="0.3">
      <c r="A36" s="172"/>
      <c r="B36" s="4" t="s">
        <v>215</v>
      </c>
      <c r="D36" s="4" t="s">
        <v>90</v>
      </c>
      <c r="E36" s="140">
        <v>0</v>
      </c>
      <c r="F36" s="140">
        <v>0</v>
      </c>
      <c r="G36" s="140">
        <v>0</v>
      </c>
      <c r="H36" s="140">
        <v>0</v>
      </c>
      <c r="I36" s="140">
        <v>0</v>
      </c>
      <c r="J36" s="140">
        <v>0</v>
      </c>
      <c r="K36" s="140">
        <v>0</v>
      </c>
      <c r="L36" s="140">
        <v>0</v>
      </c>
      <c r="M36" s="140">
        <v>0</v>
      </c>
      <c r="N36" s="140">
        <v>0</v>
      </c>
      <c r="O36" s="140">
        <v>0</v>
      </c>
      <c r="P36" s="140">
        <v>0</v>
      </c>
      <c r="Q36" s="140">
        <v>0</v>
      </c>
      <c r="R36" s="140">
        <v>0</v>
      </c>
      <c r="S36" s="140">
        <v>0</v>
      </c>
      <c r="T36" s="140">
        <v>0</v>
      </c>
      <c r="U36" s="140">
        <v>0</v>
      </c>
      <c r="V36" s="140">
        <v>0</v>
      </c>
      <c r="W36" s="140">
        <v>0</v>
      </c>
      <c r="X36" s="140">
        <v>0</v>
      </c>
      <c r="Y36" s="140">
        <v>0</v>
      </c>
      <c r="Z36" s="140">
        <v>0</v>
      </c>
      <c r="AA36" s="140">
        <v>0</v>
      </c>
      <c r="AB36" s="140">
        <v>0</v>
      </c>
      <c r="AC36" s="140">
        <v>0</v>
      </c>
      <c r="AD36" s="140">
        <v>0</v>
      </c>
      <c r="AE36" s="140">
        <v>0</v>
      </c>
      <c r="AF36" s="140">
        <v>0</v>
      </c>
      <c r="AG36" s="140">
        <v>0</v>
      </c>
      <c r="AH36" s="140">
        <v>0</v>
      </c>
      <c r="AI36" s="140">
        <v>0</v>
      </c>
      <c r="AJ36" s="140">
        <v>0</v>
      </c>
      <c r="AK36" s="140">
        <v>0</v>
      </c>
      <c r="AL36" s="140">
        <v>0</v>
      </c>
      <c r="AM36" s="140">
        <v>0</v>
      </c>
      <c r="AN36" s="140">
        <v>0</v>
      </c>
      <c r="AO36" s="140">
        <v>0</v>
      </c>
      <c r="AP36" s="140">
        <v>0</v>
      </c>
      <c r="AQ36" s="140">
        <v>0</v>
      </c>
      <c r="AR36" s="140">
        <v>0</v>
      </c>
      <c r="AS36" s="140">
        <v>0</v>
      </c>
      <c r="AT36" s="140">
        <v>0</v>
      </c>
      <c r="AU36" s="140">
        <v>0</v>
      </c>
      <c r="AV36" s="140">
        <v>0</v>
      </c>
      <c r="AW36" s="140">
        <v>0</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B13" sqref="B13"/>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90"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South Wales - 33kV Transformer (GM)</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7.625624986764775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16.212978300584435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23.901838925936463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35.168252902591284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-1.5680000000000001</v>
      </c>
      <c r="F13" s="62">
        <v>-1.8620000000000001</v>
      </c>
      <c r="G13" s="62">
        <v>-1.8411999999999999</v>
      </c>
      <c r="H13" s="62">
        <v>-1.8201000000000001</v>
      </c>
      <c r="I13" s="62">
        <v>-1.8002</v>
      </c>
      <c r="J13" s="62">
        <v>-1.7806999999999999</v>
      </c>
      <c r="K13" s="62">
        <v>-1.7604</v>
      </c>
      <c r="L13" s="62">
        <v>-1.7410000000000001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-1.5680000000000001</v>
      </c>
      <c r="F18" s="59">
        <f t="shared" ref="F18:AW18" si="0">SUM(F13:F17)</f>
        <v>-1.8620000000000001</v>
      </c>
      <c r="G18" s="59">
        <f t="shared" si="0"/>
        <v>-1.8411999999999999</v>
      </c>
      <c r="H18" s="59">
        <f t="shared" si="0"/>
        <v>-1.8201000000000001</v>
      </c>
      <c r="I18" s="59">
        <f t="shared" si="0"/>
        <v>-1.8002</v>
      </c>
      <c r="J18" s="59">
        <f t="shared" si="0"/>
        <v>-1.7806999999999999</v>
      </c>
      <c r="K18" s="59">
        <f t="shared" si="0"/>
        <v>-1.7604</v>
      </c>
      <c r="L18" s="59">
        <f t="shared" si="0"/>
        <v>-1.7410000000000001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2.9821970159415206E-2</v>
      </c>
      <c r="G19" s="62">
        <v>6.6228564635430837E-2</v>
      </c>
      <c r="H19" s="62">
        <v>0.10765052852942703</v>
      </c>
      <c r="I19" s="62">
        <v>0.15665575381912422</v>
      </c>
      <c r="J19" s="62">
        <v>0.21203960378810113</v>
      </c>
      <c r="K19" s="62">
        <v>0.27536222391794679</v>
      </c>
      <c r="L19" s="62">
        <v>0.3444110338676083</v>
      </c>
      <c r="M19" s="62">
        <v>0.43011519930636133</v>
      </c>
      <c r="N19" s="62">
        <v>0.4679270850233363</v>
      </c>
      <c r="O19" s="62">
        <v>0.5032095406565672</v>
      </c>
      <c r="P19" s="62">
        <v>0.53508798025252013</v>
      </c>
      <c r="Q19" s="62">
        <v>0.55676203124438517</v>
      </c>
      <c r="R19" s="62">
        <v>0.56974096276789354</v>
      </c>
      <c r="S19" s="62">
        <v>0.57583621915385796</v>
      </c>
      <c r="T19" s="62">
        <v>0.57935412120234764</v>
      </c>
      <c r="U19" s="62">
        <v>0.58083126764916782</v>
      </c>
      <c r="V19" s="62">
        <v>0.58083126764916782</v>
      </c>
      <c r="W19" s="62">
        <v>0.58083126764916782</v>
      </c>
      <c r="X19" s="62">
        <v>0.58083126764916782</v>
      </c>
      <c r="Y19" s="62">
        <v>0.58083126764916782</v>
      </c>
      <c r="Z19" s="62">
        <v>0.58083126764916782</v>
      </c>
      <c r="AA19" s="62">
        <v>0.58083126764916782</v>
      </c>
      <c r="AB19" s="62">
        <v>0.58083126764916782</v>
      </c>
      <c r="AC19" s="62">
        <v>0.58083126764916782</v>
      </c>
      <c r="AD19" s="62">
        <v>0.58083126764916782</v>
      </c>
      <c r="AE19" s="62">
        <v>0.58083126764916782</v>
      </c>
      <c r="AF19" s="62">
        <v>0.58083126764916782</v>
      </c>
      <c r="AG19" s="62">
        <v>0.58083126764916782</v>
      </c>
      <c r="AH19" s="62">
        <v>0.58083126764916782</v>
      </c>
      <c r="AI19" s="62">
        <v>0.58083126764916782</v>
      </c>
      <c r="AJ19" s="62">
        <v>0.58083126764916782</v>
      </c>
      <c r="AK19" s="62">
        <v>0.58083126764916782</v>
      </c>
      <c r="AL19" s="62">
        <v>0.58083126764916782</v>
      </c>
      <c r="AM19" s="62">
        <v>0.58083126764916782</v>
      </c>
      <c r="AN19" s="62">
        <v>0.58083126764916782</v>
      </c>
      <c r="AO19" s="62">
        <v>0.58083126764916782</v>
      </c>
      <c r="AP19" s="62">
        <v>0.58083126764916782</v>
      </c>
      <c r="AQ19" s="62">
        <v>0.58083126764916782</v>
      </c>
      <c r="AR19" s="62">
        <v>0.58083126764916782</v>
      </c>
      <c r="AS19" s="62">
        <v>0.58083126764916782</v>
      </c>
      <c r="AT19" s="62">
        <v>0.58083126764916782</v>
      </c>
      <c r="AU19" s="62">
        <v>0.58083126764916782</v>
      </c>
      <c r="AV19" s="62">
        <v>0.58083126764916782</v>
      </c>
      <c r="AW19" s="62">
        <v>0.58083126764916782</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2.9821970159415206E-2</v>
      </c>
      <c r="G25" s="67">
        <f t="shared" si="1"/>
        <v>6.6228564635430837E-2</v>
      </c>
      <c r="H25" s="67">
        <f t="shared" si="1"/>
        <v>0.10765052852942703</v>
      </c>
      <c r="I25" s="67">
        <f t="shared" si="1"/>
        <v>0.15665575381912422</v>
      </c>
      <c r="J25" s="67">
        <f t="shared" si="1"/>
        <v>0.21203960378810113</v>
      </c>
      <c r="K25" s="67">
        <f t="shared" si="1"/>
        <v>0.27536222391794679</v>
      </c>
      <c r="L25" s="67">
        <f t="shared" si="1"/>
        <v>0.3444110338676083</v>
      </c>
      <c r="M25" s="67">
        <f t="shared" si="1"/>
        <v>0.43011519930636133</v>
      </c>
      <c r="N25" s="67">
        <f t="shared" si="1"/>
        <v>0.4679270850233363</v>
      </c>
      <c r="O25" s="67">
        <f t="shared" si="1"/>
        <v>0.5032095406565672</v>
      </c>
      <c r="P25" s="67">
        <f t="shared" si="1"/>
        <v>0.53508798025252013</v>
      </c>
      <c r="Q25" s="67">
        <f t="shared" si="1"/>
        <v>0.55676203124438517</v>
      </c>
      <c r="R25" s="67">
        <f t="shared" si="1"/>
        <v>0.56974096276789354</v>
      </c>
      <c r="S25" s="67">
        <f t="shared" si="1"/>
        <v>0.57583621915385796</v>
      </c>
      <c r="T25" s="67">
        <f t="shared" si="1"/>
        <v>0.57935412120234764</v>
      </c>
      <c r="U25" s="67">
        <f t="shared" si="1"/>
        <v>0.58083126764916782</v>
      </c>
      <c r="V25" s="67">
        <f t="shared" si="1"/>
        <v>0.58083126764916782</v>
      </c>
      <c r="W25" s="67">
        <f t="shared" si="1"/>
        <v>0.58083126764916782</v>
      </c>
      <c r="X25" s="67">
        <f t="shared" si="1"/>
        <v>0.58083126764916782</v>
      </c>
      <c r="Y25" s="67">
        <f t="shared" si="1"/>
        <v>0.58083126764916782</v>
      </c>
      <c r="Z25" s="67">
        <f t="shared" si="1"/>
        <v>0.58083126764916782</v>
      </c>
      <c r="AA25" s="67">
        <f t="shared" si="1"/>
        <v>0.58083126764916782</v>
      </c>
      <c r="AB25" s="67">
        <f t="shared" si="1"/>
        <v>0.58083126764916782</v>
      </c>
      <c r="AC25" s="67">
        <f t="shared" si="1"/>
        <v>0.58083126764916782</v>
      </c>
      <c r="AD25" s="67">
        <f t="shared" si="1"/>
        <v>0.58083126764916782</v>
      </c>
      <c r="AE25" s="67">
        <f t="shared" si="1"/>
        <v>0.58083126764916782</v>
      </c>
      <c r="AF25" s="67">
        <f t="shared" si="1"/>
        <v>0.58083126764916782</v>
      </c>
      <c r="AG25" s="67">
        <f t="shared" si="1"/>
        <v>0.58083126764916782</v>
      </c>
      <c r="AH25" s="67">
        <f t="shared" si="1"/>
        <v>0.58083126764916782</v>
      </c>
      <c r="AI25" s="67">
        <f t="shared" si="1"/>
        <v>0.58083126764916782</v>
      </c>
      <c r="AJ25" s="67">
        <f t="shared" si="1"/>
        <v>0.58083126764916782</v>
      </c>
      <c r="AK25" s="67">
        <f t="shared" si="1"/>
        <v>0.58083126764916782</v>
      </c>
      <c r="AL25" s="67">
        <f t="shared" si="1"/>
        <v>0.58083126764916782</v>
      </c>
      <c r="AM25" s="67">
        <f t="shared" si="1"/>
        <v>0.58083126764916782</v>
      </c>
      <c r="AN25" s="67">
        <f t="shared" si="1"/>
        <v>0.58083126764916782</v>
      </c>
      <c r="AO25" s="67">
        <f t="shared" si="1"/>
        <v>0.58083126764916782</v>
      </c>
      <c r="AP25" s="67">
        <f t="shared" si="1"/>
        <v>0.58083126764916782</v>
      </c>
      <c r="AQ25" s="67">
        <f t="shared" si="1"/>
        <v>0.58083126764916782</v>
      </c>
      <c r="AR25" s="67">
        <f t="shared" si="1"/>
        <v>0.58083126764916782</v>
      </c>
      <c r="AS25" s="67">
        <f t="shared" si="1"/>
        <v>0.58083126764916782</v>
      </c>
      <c r="AT25" s="67">
        <f t="shared" si="1"/>
        <v>0.58083126764916782</v>
      </c>
      <c r="AU25" s="67">
        <f t="shared" si="1"/>
        <v>0.58083126764916782</v>
      </c>
      <c r="AV25" s="67">
        <f t="shared" si="1"/>
        <v>0.58083126764916782</v>
      </c>
      <c r="AW25" s="67">
        <f t="shared" si="1"/>
        <v>0.58083126764916782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-1.5680000000000001</v>
      </c>
      <c r="F26" s="59">
        <f t="shared" ref="F26:BD26" si="2">F18+F25</f>
        <v>-1.832178029840585</v>
      </c>
      <c r="G26" s="59">
        <f t="shared" si="2"/>
        <v>-1.7749714353645691</v>
      </c>
      <c r="H26" s="59">
        <f t="shared" si="2"/>
        <v>-1.7124494714705731</v>
      </c>
      <c r="I26" s="59">
        <f t="shared" si="2"/>
        <v>-1.6435442461808758</v>
      </c>
      <c r="J26" s="59">
        <f t="shared" si="2"/>
        <v>-1.5686603962118988</v>
      </c>
      <c r="K26" s="59">
        <f t="shared" si="2"/>
        <v>-1.4850377760820532</v>
      </c>
      <c r="L26" s="59">
        <f t="shared" si="2"/>
        <v>-1.3965889661323918</v>
      </c>
      <c r="M26" s="59">
        <f t="shared" si="2"/>
        <v>0.43011519930636133</v>
      </c>
      <c r="N26" s="59">
        <f t="shared" si="2"/>
        <v>0.4679270850233363</v>
      </c>
      <c r="O26" s="59">
        <f t="shared" si="2"/>
        <v>0.5032095406565672</v>
      </c>
      <c r="P26" s="59">
        <f t="shared" si="2"/>
        <v>0.53508798025252013</v>
      </c>
      <c r="Q26" s="59">
        <f t="shared" si="2"/>
        <v>0.55676203124438517</v>
      </c>
      <c r="R26" s="59">
        <f t="shared" si="2"/>
        <v>0.56974096276789354</v>
      </c>
      <c r="S26" s="59">
        <f t="shared" si="2"/>
        <v>0.57583621915385796</v>
      </c>
      <c r="T26" s="59">
        <f t="shared" si="2"/>
        <v>0.57935412120234764</v>
      </c>
      <c r="U26" s="59">
        <f t="shared" si="2"/>
        <v>0.58083126764916782</v>
      </c>
      <c r="V26" s="59">
        <f t="shared" si="2"/>
        <v>0.58083126764916782</v>
      </c>
      <c r="W26" s="59">
        <f t="shared" si="2"/>
        <v>0.58083126764916782</v>
      </c>
      <c r="X26" s="59">
        <f t="shared" si="2"/>
        <v>0.58083126764916782</v>
      </c>
      <c r="Y26" s="59">
        <f t="shared" si="2"/>
        <v>0.58083126764916782</v>
      </c>
      <c r="Z26" s="59">
        <f t="shared" si="2"/>
        <v>0.58083126764916782</v>
      </c>
      <c r="AA26" s="59">
        <f t="shared" si="2"/>
        <v>0.58083126764916782</v>
      </c>
      <c r="AB26" s="59">
        <f t="shared" si="2"/>
        <v>0.58083126764916782</v>
      </c>
      <c r="AC26" s="59">
        <f t="shared" si="2"/>
        <v>0.58083126764916782</v>
      </c>
      <c r="AD26" s="59">
        <f t="shared" si="2"/>
        <v>0.58083126764916782</v>
      </c>
      <c r="AE26" s="59">
        <f t="shared" si="2"/>
        <v>0.58083126764916782</v>
      </c>
      <c r="AF26" s="59">
        <f t="shared" si="2"/>
        <v>0.58083126764916782</v>
      </c>
      <c r="AG26" s="59">
        <f t="shared" si="2"/>
        <v>0.58083126764916782</v>
      </c>
      <c r="AH26" s="59">
        <f t="shared" si="2"/>
        <v>0.58083126764916782</v>
      </c>
      <c r="AI26" s="59">
        <f t="shared" si="2"/>
        <v>0.58083126764916782</v>
      </c>
      <c r="AJ26" s="59">
        <f t="shared" si="2"/>
        <v>0.58083126764916782</v>
      </c>
      <c r="AK26" s="59">
        <f t="shared" si="2"/>
        <v>0.58083126764916782</v>
      </c>
      <c r="AL26" s="59">
        <f t="shared" si="2"/>
        <v>0.58083126764916782</v>
      </c>
      <c r="AM26" s="59">
        <f t="shared" si="2"/>
        <v>0.58083126764916782</v>
      </c>
      <c r="AN26" s="59">
        <f t="shared" si="2"/>
        <v>0.58083126764916782</v>
      </c>
      <c r="AO26" s="59">
        <f t="shared" si="2"/>
        <v>0.58083126764916782</v>
      </c>
      <c r="AP26" s="59">
        <f t="shared" si="2"/>
        <v>0.58083126764916782</v>
      </c>
      <c r="AQ26" s="59">
        <f t="shared" si="2"/>
        <v>0.58083126764916782</v>
      </c>
      <c r="AR26" s="59">
        <f t="shared" si="2"/>
        <v>0.58083126764916782</v>
      </c>
      <c r="AS26" s="59">
        <f t="shared" si="2"/>
        <v>0.58083126764916782</v>
      </c>
      <c r="AT26" s="59">
        <f t="shared" si="2"/>
        <v>0.58083126764916782</v>
      </c>
      <c r="AU26" s="59">
        <f t="shared" si="2"/>
        <v>0.58083126764916782</v>
      </c>
      <c r="AV26" s="59">
        <f t="shared" si="2"/>
        <v>0.58083126764916782</v>
      </c>
      <c r="AW26" s="59">
        <f t="shared" si="2"/>
        <v>0.58083126764916782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-1.2544000000000002</v>
      </c>
      <c r="F28" s="34">
        <f t="shared" ref="F28:AW28" si="4">F26*F27</f>
        <v>-1.4657424238724681</v>
      </c>
      <c r="G28" s="34">
        <f t="shared" si="4"/>
        <v>-1.4199771482916554</v>
      </c>
      <c r="H28" s="34">
        <f t="shared" si="4"/>
        <v>-1.3699595771764586</v>
      </c>
      <c r="I28" s="34">
        <f t="shared" si="4"/>
        <v>-1.3148353969447006</v>
      </c>
      <c r="J28" s="34">
        <f t="shared" si="4"/>
        <v>-1.2549283169695191</v>
      </c>
      <c r="K28" s="34">
        <f t="shared" si="4"/>
        <v>-1.1880302208656426</v>
      </c>
      <c r="L28" s="34">
        <f t="shared" si="4"/>
        <v>-1.1172711729059135</v>
      </c>
      <c r="M28" s="34">
        <f t="shared" si="4"/>
        <v>0.34409215944508909</v>
      </c>
      <c r="N28" s="34">
        <f t="shared" si="4"/>
        <v>0.37434166801866908</v>
      </c>
      <c r="O28" s="34">
        <f t="shared" si="4"/>
        <v>0.40256763252525379</v>
      </c>
      <c r="P28" s="34">
        <f t="shared" si="4"/>
        <v>0.42807038420201615</v>
      </c>
      <c r="Q28" s="34">
        <f t="shared" si="4"/>
        <v>0.44540962499550818</v>
      </c>
      <c r="R28" s="34">
        <f t="shared" si="4"/>
        <v>0.45579277021431486</v>
      </c>
      <c r="S28" s="34">
        <f t="shared" si="4"/>
        <v>0.46066897532308637</v>
      </c>
      <c r="T28" s="34">
        <f t="shared" si="4"/>
        <v>0.46348329696187812</v>
      </c>
      <c r="U28" s="34">
        <f t="shared" si="4"/>
        <v>0.46466501411933425</v>
      </c>
      <c r="V28" s="34">
        <f t="shared" si="4"/>
        <v>0.46466501411933425</v>
      </c>
      <c r="W28" s="34">
        <f t="shared" si="4"/>
        <v>0.46466501411933425</v>
      </c>
      <c r="X28" s="34">
        <f t="shared" si="4"/>
        <v>0.46466501411933425</v>
      </c>
      <c r="Y28" s="34">
        <f t="shared" si="4"/>
        <v>0.46466501411933425</v>
      </c>
      <c r="Z28" s="34">
        <f t="shared" si="4"/>
        <v>0.46466501411933425</v>
      </c>
      <c r="AA28" s="34">
        <f t="shared" si="4"/>
        <v>0.46466501411933425</v>
      </c>
      <c r="AB28" s="34">
        <f t="shared" si="4"/>
        <v>0.46466501411933425</v>
      </c>
      <c r="AC28" s="34">
        <f t="shared" si="4"/>
        <v>0.46466501411933425</v>
      </c>
      <c r="AD28" s="34">
        <f t="shared" si="4"/>
        <v>0.46466501411933425</v>
      </c>
      <c r="AE28" s="34">
        <f t="shared" si="4"/>
        <v>0.46466501411933425</v>
      </c>
      <c r="AF28" s="34">
        <f t="shared" si="4"/>
        <v>0.46466501411933425</v>
      </c>
      <c r="AG28" s="34">
        <f t="shared" si="4"/>
        <v>0.46466501411933425</v>
      </c>
      <c r="AH28" s="34">
        <f t="shared" si="4"/>
        <v>0.46466501411933425</v>
      </c>
      <c r="AI28" s="34">
        <f t="shared" si="4"/>
        <v>0.46466501411933425</v>
      </c>
      <c r="AJ28" s="34">
        <f t="shared" si="4"/>
        <v>0.46466501411933425</v>
      </c>
      <c r="AK28" s="34">
        <f t="shared" si="4"/>
        <v>0.46466501411933425</v>
      </c>
      <c r="AL28" s="34">
        <f t="shared" si="4"/>
        <v>0.46466501411933425</v>
      </c>
      <c r="AM28" s="34">
        <f t="shared" si="4"/>
        <v>0.46466501411933425</v>
      </c>
      <c r="AN28" s="34">
        <f t="shared" si="4"/>
        <v>0.46466501411933425</v>
      </c>
      <c r="AO28" s="34">
        <f t="shared" si="4"/>
        <v>0.46466501411933425</v>
      </c>
      <c r="AP28" s="34">
        <f t="shared" si="4"/>
        <v>0.46466501411933425</v>
      </c>
      <c r="AQ28" s="34">
        <f t="shared" si="4"/>
        <v>0.46466501411933425</v>
      </c>
      <c r="AR28" s="34">
        <f t="shared" si="4"/>
        <v>0.46466501411933425</v>
      </c>
      <c r="AS28" s="34">
        <f t="shared" si="4"/>
        <v>0.46466501411933425</v>
      </c>
      <c r="AT28" s="34">
        <f t="shared" si="4"/>
        <v>0.46466501411933425</v>
      </c>
      <c r="AU28" s="34">
        <f t="shared" si="4"/>
        <v>0.46466501411933425</v>
      </c>
      <c r="AV28" s="34">
        <f t="shared" si="4"/>
        <v>0.46466501411933425</v>
      </c>
      <c r="AW28" s="34">
        <f t="shared" si="4"/>
        <v>0.46466501411933425</v>
      </c>
      <c r="AX28" s="34"/>
      <c r="AY28" s="34"/>
      <c r="AZ28" s="34"/>
      <c r="BA28" s="34"/>
      <c r="BB28" s="34"/>
      <c r="BC28" s="34"/>
      <c r="BD28" s="34"/>
    </row>
    <row r="29" spans="1:56" x14ac:dyDescent="0.3">
      <c r="A29" s="115"/>
      <c r="B29" s="9" t="s">
        <v>92</v>
      </c>
      <c r="C29" s="11" t="s">
        <v>44</v>
      </c>
      <c r="D29" s="9" t="s">
        <v>40</v>
      </c>
      <c r="E29" s="34">
        <f>E26-E28</f>
        <v>-0.31359999999999988</v>
      </c>
      <c r="F29" s="34">
        <f t="shared" ref="F29:AW29" si="5">F26-F28</f>
        <v>-0.36643560596811686</v>
      </c>
      <c r="G29" s="34">
        <f t="shared" si="5"/>
        <v>-0.35499428707291369</v>
      </c>
      <c r="H29" s="34">
        <f t="shared" si="5"/>
        <v>-0.34248989429411458</v>
      </c>
      <c r="I29" s="34">
        <f t="shared" si="5"/>
        <v>-0.32870884923617516</v>
      </c>
      <c r="J29" s="34">
        <f t="shared" si="5"/>
        <v>-0.31373207924237967</v>
      </c>
      <c r="K29" s="34">
        <f t="shared" si="5"/>
        <v>-0.29700755521641065</v>
      </c>
      <c r="L29" s="34">
        <f t="shared" si="5"/>
        <v>-0.27931779322647832</v>
      </c>
      <c r="M29" s="34">
        <f t="shared" si="5"/>
        <v>8.6023039861272244E-2</v>
      </c>
      <c r="N29" s="34">
        <f t="shared" si="5"/>
        <v>9.3585417004667215E-2</v>
      </c>
      <c r="O29" s="34">
        <f t="shared" si="5"/>
        <v>0.10064190813131341</v>
      </c>
      <c r="P29" s="34">
        <f t="shared" si="5"/>
        <v>0.10701759605050398</v>
      </c>
      <c r="Q29" s="34">
        <f t="shared" si="5"/>
        <v>0.11135240624887699</v>
      </c>
      <c r="R29" s="34">
        <f t="shared" si="5"/>
        <v>0.11394819255357869</v>
      </c>
      <c r="S29" s="34">
        <f t="shared" si="5"/>
        <v>0.11516724383077159</v>
      </c>
      <c r="T29" s="34">
        <f t="shared" si="5"/>
        <v>0.11587082424046952</v>
      </c>
      <c r="U29" s="34">
        <f t="shared" si="5"/>
        <v>0.11616625352983356</v>
      </c>
      <c r="V29" s="34">
        <f t="shared" si="5"/>
        <v>0.11616625352983356</v>
      </c>
      <c r="W29" s="34">
        <f t="shared" si="5"/>
        <v>0.11616625352983356</v>
      </c>
      <c r="X29" s="34">
        <f t="shared" si="5"/>
        <v>0.11616625352983356</v>
      </c>
      <c r="Y29" s="34">
        <f t="shared" si="5"/>
        <v>0.11616625352983356</v>
      </c>
      <c r="Z29" s="34">
        <f t="shared" si="5"/>
        <v>0.11616625352983356</v>
      </c>
      <c r="AA29" s="34">
        <f t="shared" si="5"/>
        <v>0.11616625352983356</v>
      </c>
      <c r="AB29" s="34">
        <f t="shared" si="5"/>
        <v>0.11616625352983356</v>
      </c>
      <c r="AC29" s="34">
        <f t="shared" si="5"/>
        <v>0.11616625352983356</v>
      </c>
      <c r="AD29" s="34">
        <f t="shared" si="5"/>
        <v>0.11616625352983356</v>
      </c>
      <c r="AE29" s="34">
        <f t="shared" si="5"/>
        <v>0.11616625352983356</v>
      </c>
      <c r="AF29" s="34">
        <f t="shared" si="5"/>
        <v>0.11616625352983356</v>
      </c>
      <c r="AG29" s="34">
        <f t="shared" si="5"/>
        <v>0.11616625352983356</v>
      </c>
      <c r="AH29" s="34">
        <f t="shared" si="5"/>
        <v>0.11616625352983356</v>
      </c>
      <c r="AI29" s="34">
        <f t="shared" si="5"/>
        <v>0.11616625352983356</v>
      </c>
      <c r="AJ29" s="34">
        <f t="shared" si="5"/>
        <v>0.11616625352983356</v>
      </c>
      <c r="AK29" s="34">
        <f t="shared" si="5"/>
        <v>0.11616625352983356</v>
      </c>
      <c r="AL29" s="34">
        <f t="shared" si="5"/>
        <v>0.11616625352983356</v>
      </c>
      <c r="AM29" s="34">
        <f t="shared" si="5"/>
        <v>0.11616625352983356</v>
      </c>
      <c r="AN29" s="34">
        <f t="shared" si="5"/>
        <v>0.11616625352983356</v>
      </c>
      <c r="AO29" s="34">
        <f t="shared" si="5"/>
        <v>0.11616625352983356</v>
      </c>
      <c r="AP29" s="34">
        <f t="shared" si="5"/>
        <v>0.11616625352983356</v>
      </c>
      <c r="AQ29" s="34">
        <f t="shared" si="5"/>
        <v>0.11616625352983356</v>
      </c>
      <c r="AR29" s="34">
        <f t="shared" si="5"/>
        <v>0.11616625352983356</v>
      </c>
      <c r="AS29" s="34">
        <f t="shared" si="5"/>
        <v>0.11616625352983356</v>
      </c>
      <c r="AT29" s="34">
        <f t="shared" si="5"/>
        <v>0.11616625352983356</v>
      </c>
      <c r="AU29" s="34">
        <f t="shared" si="5"/>
        <v>0.11616625352983356</v>
      </c>
      <c r="AV29" s="34">
        <f t="shared" si="5"/>
        <v>0.11616625352983356</v>
      </c>
      <c r="AW29" s="34">
        <f t="shared" si="5"/>
        <v>0.11616625352983356</v>
      </c>
      <c r="AX29" s="34"/>
      <c r="AY29" s="34"/>
      <c r="AZ29" s="34"/>
      <c r="BA29" s="34"/>
      <c r="BB29" s="34"/>
      <c r="BC29" s="34"/>
      <c r="BD29" s="34"/>
    </row>
    <row r="30" spans="1:56" ht="16.5" hidden="1" customHeight="1" outlineLevel="1" x14ac:dyDescent="0.35">
      <c r="A30" s="115"/>
      <c r="B30" s="9" t="s">
        <v>1</v>
      </c>
      <c r="C30" s="11" t="s">
        <v>53</v>
      </c>
      <c r="D30" s="9" t="s">
        <v>40</v>
      </c>
      <c r="F30" s="34">
        <f>$E$28/'Fixed data'!$C$7</f>
        <v>-2.787555555555556E-2</v>
      </c>
      <c r="G30" s="34">
        <f>$E$28/'Fixed data'!$C$7</f>
        <v>-2.787555555555556E-2</v>
      </c>
      <c r="H30" s="34">
        <f>$E$28/'Fixed data'!$C$7</f>
        <v>-2.787555555555556E-2</v>
      </c>
      <c r="I30" s="34">
        <f>$E$28/'Fixed data'!$C$7</f>
        <v>-2.787555555555556E-2</v>
      </c>
      <c r="J30" s="34">
        <f>$E$28/'Fixed data'!$C$7</f>
        <v>-2.787555555555556E-2</v>
      </c>
      <c r="K30" s="34">
        <f>$E$28/'Fixed data'!$C$7</f>
        <v>-2.787555555555556E-2</v>
      </c>
      <c r="L30" s="34">
        <f>$E$28/'Fixed data'!$C$7</f>
        <v>-2.787555555555556E-2</v>
      </c>
      <c r="M30" s="34">
        <f>$E$28/'Fixed data'!$C$7</f>
        <v>-2.787555555555556E-2</v>
      </c>
      <c r="N30" s="34">
        <f>$E$28/'Fixed data'!$C$7</f>
        <v>-2.787555555555556E-2</v>
      </c>
      <c r="O30" s="34">
        <f>$E$28/'Fixed data'!$C$7</f>
        <v>-2.787555555555556E-2</v>
      </c>
      <c r="P30" s="34">
        <f>$E$28/'Fixed data'!$C$7</f>
        <v>-2.787555555555556E-2</v>
      </c>
      <c r="Q30" s="34">
        <f>$E$28/'Fixed data'!$C$7</f>
        <v>-2.787555555555556E-2</v>
      </c>
      <c r="R30" s="34">
        <f>$E$28/'Fixed data'!$C$7</f>
        <v>-2.787555555555556E-2</v>
      </c>
      <c r="S30" s="34">
        <f>$E$28/'Fixed data'!$C$7</f>
        <v>-2.787555555555556E-2</v>
      </c>
      <c r="T30" s="34">
        <f>$E$28/'Fixed data'!$C$7</f>
        <v>-2.787555555555556E-2</v>
      </c>
      <c r="U30" s="34">
        <f>$E$28/'Fixed data'!$C$7</f>
        <v>-2.787555555555556E-2</v>
      </c>
      <c r="V30" s="34">
        <f>$E$28/'Fixed data'!$C$7</f>
        <v>-2.787555555555556E-2</v>
      </c>
      <c r="W30" s="34">
        <f>$E$28/'Fixed data'!$C$7</f>
        <v>-2.787555555555556E-2</v>
      </c>
      <c r="X30" s="34">
        <f>$E$28/'Fixed data'!$C$7</f>
        <v>-2.787555555555556E-2</v>
      </c>
      <c r="Y30" s="34">
        <f>$E$28/'Fixed data'!$C$7</f>
        <v>-2.787555555555556E-2</v>
      </c>
      <c r="Z30" s="34">
        <f>$E$28/'Fixed data'!$C$7</f>
        <v>-2.787555555555556E-2</v>
      </c>
      <c r="AA30" s="34">
        <f>$E$28/'Fixed data'!$C$7</f>
        <v>-2.787555555555556E-2</v>
      </c>
      <c r="AB30" s="34">
        <f>$E$28/'Fixed data'!$C$7</f>
        <v>-2.787555555555556E-2</v>
      </c>
      <c r="AC30" s="34">
        <f>$E$28/'Fixed data'!$C$7</f>
        <v>-2.787555555555556E-2</v>
      </c>
      <c r="AD30" s="34">
        <f>$E$28/'Fixed data'!$C$7</f>
        <v>-2.787555555555556E-2</v>
      </c>
      <c r="AE30" s="34">
        <f>$E$28/'Fixed data'!$C$7</f>
        <v>-2.787555555555556E-2</v>
      </c>
      <c r="AF30" s="34">
        <f>$E$28/'Fixed data'!$C$7</f>
        <v>-2.787555555555556E-2</v>
      </c>
      <c r="AG30" s="34">
        <f>$E$28/'Fixed data'!$C$7</f>
        <v>-2.787555555555556E-2</v>
      </c>
      <c r="AH30" s="34">
        <f>$E$28/'Fixed data'!$C$7</f>
        <v>-2.787555555555556E-2</v>
      </c>
      <c r="AI30" s="34">
        <f>$E$28/'Fixed data'!$C$7</f>
        <v>-2.787555555555556E-2</v>
      </c>
      <c r="AJ30" s="34">
        <f>$E$28/'Fixed data'!$C$7</f>
        <v>-2.787555555555556E-2</v>
      </c>
      <c r="AK30" s="34">
        <f>$E$28/'Fixed data'!$C$7</f>
        <v>-2.787555555555556E-2</v>
      </c>
      <c r="AL30" s="34">
        <f>$E$28/'Fixed data'!$C$7</f>
        <v>-2.787555555555556E-2</v>
      </c>
      <c r="AM30" s="34">
        <f>$E$28/'Fixed data'!$C$7</f>
        <v>-2.787555555555556E-2</v>
      </c>
      <c r="AN30" s="34">
        <f>$E$28/'Fixed data'!$C$7</f>
        <v>-2.787555555555556E-2</v>
      </c>
      <c r="AO30" s="34">
        <f>$E$28/'Fixed data'!$C$7</f>
        <v>-2.787555555555556E-2</v>
      </c>
      <c r="AP30" s="34">
        <f>$E$28/'Fixed data'!$C$7</f>
        <v>-2.787555555555556E-2</v>
      </c>
      <c r="AQ30" s="34">
        <f>$E$28/'Fixed data'!$C$7</f>
        <v>-2.787555555555556E-2</v>
      </c>
      <c r="AR30" s="34">
        <f>$E$28/'Fixed data'!$C$7</f>
        <v>-2.787555555555556E-2</v>
      </c>
      <c r="AS30" s="34">
        <f>$E$28/'Fixed data'!$C$7</f>
        <v>-2.787555555555556E-2</v>
      </c>
      <c r="AT30" s="34">
        <f>$E$28/'Fixed data'!$C$7</f>
        <v>-2.787555555555556E-2</v>
      </c>
      <c r="AU30" s="34">
        <f>$E$28/'Fixed data'!$C$7</f>
        <v>-2.787555555555556E-2</v>
      </c>
      <c r="AV30" s="34">
        <f>$E$28/'Fixed data'!$C$7</f>
        <v>-2.787555555555556E-2</v>
      </c>
      <c r="AW30" s="34">
        <f>$E$28/'Fixed data'!$C$7</f>
        <v>-2.787555555555556E-2</v>
      </c>
      <c r="AX30" s="34">
        <f>$E$28/'Fixed data'!$C$7</f>
        <v>-2.787555555555556E-2</v>
      </c>
      <c r="AY30" s="34"/>
      <c r="AZ30" s="34"/>
      <c r="BA30" s="34"/>
      <c r="BB30" s="34"/>
      <c r="BC30" s="34"/>
      <c r="BD30" s="34"/>
    </row>
    <row r="31" spans="1:56" ht="16.5" hidden="1" customHeight="1" outlineLevel="1" x14ac:dyDescent="0.35">
      <c r="A31" s="115"/>
      <c r="B31" s="9" t="s">
        <v>2</v>
      </c>
      <c r="C31" s="11" t="s">
        <v>54</v>
      </c>
      <c r="D31" s="9" t="s">
        <v>40</v>
      </c>
      <c r="F31" s="34"/>
      <c r="G31" s="34">
        <f>$F$28/'Fixed data'!$C$7</f>
        <v>-3.2572053863832627E-2</v>
      </c>
      <c r="H31" s="34">
        <f>$F$28/'Fixed data'!$C$7</f>
        <v>-3.2572053863832627E-2</v>
      </c>
      <c r="I31" s="34">
        <f>$F$28/'Fixed data'!$C$7</f>
        <v>-3.2572053863832627E-2</v>
      </c>
      <c r="J31" s="34">
        <f>$F$28/'Fixed data'!$C$7</f>
        <v>-3.2572053863832627E-2</v>
      </c>
      <c r="K31" s="34">
        <f>$F$28/'Fixed data'!$C$7</f>
        <v>-3.2572053863832627E-2</v>
      </c>
      <c r="L31" s="34">
        <f>$F$28/'Fixed data'!$C$7</f>
        <v>-3.2572053863832627E-2</v>
      </c>
      <c r="M31" s="34">
        <f>$F$28/'Fixed data'!$C$7</f>
        <v>-3.2572053863832627E-2</v>
      </c>
      <c r="N31" s="34">
        <f>$F$28/'Fixed data'!$C$7</f>
        <v>-3.2572053863832627E-2</v>
      </c>
      <c r="O31" s="34">
        <f>$F$28/'Fixed data'!$C$7</f>
        <v>-3.2572053863832627E-2</v>
      </c>
      <c r="P31" s="34">
        <f>$F$28/'Fixed data'!$C$7</f>
        <v>-3.2572053863832627E-2</v>
      </c>
      <c r="Q31" s="34">
        <f>$F$28/'Fixed data'!$C$7</f>
        <v>-3.2572053863832627E-2</v>
      </c>
      <c r="R31" s="34">
        <f>$F$28/'Fixed data'!$C$7</f>
        <v>-3.2572053863832627E-2</v>
      </c>
      <c r="S31" s="34">
        <f>$F$28/'Fixed data'!$C$7</f>
        <v>-3.2572053863832627E-2</v>
      </c>
      <c r="T31" s="34">
        <f>$F$28/'Fixed data'!$C$7</f>
        <v>-3.2572053863832627E-2</v>
      </c>
      <c r="U31" s="34">
        <f>$F$28/'Fixed data'!$C$7</f>
        <v>-3.2572053863832627E-2</v>
      </c>
      <c r="V31" s="34">
        <f>$F$28/'Fixed data'!$C$7</f>
        <v>-3.2572053863832627E-2</v>
      </c>
      <c r="W31" s="34">
        <f>$F$28/'Fixed data'!$C$7</f>
        <v>-3.2572053863832627E-2</v>
      </c>
      <c r="X31" s="34">
        <f>$F$28/'Fixed data'!$C$7</f>
        <v>-3.2572053863832627E-2</v>
      </c>
      <c r="Y31" s="34">
        <f>$F$28/'Fixed data'!$C$7</f>
        <v>-3.2572053863832627E-2</v>
      </c>
      <c r="Z31" s="34">
        <f>$F$28/'Fixed data'!$C$7</f>
        <v>-3.2572053863832627E-2</v>
      </c>
      <c r="AA31" s="34">
        <f>$F$28/'Fixed data'!$C$7</f>
        <v>-3.2572053863832627E-2</v>
      </c>
      <c r="AB31" s="34">
        <f>$F$28/'Fixed data'!$C$7</f>
        <v>-3.2572053863832627E-2</v>
      </c>
      <c r="AC31" s="34">
        <f>$F$28/'Fixed data'!$C$7</f>
        <v>-3.2572053863832627E-2</v>
      </c>
      <c r="AD31" s="34">
        <f>$F$28/'Fixed data'!$C$7</f>
        <v>-3.2572053863832627E-2</v>
      </c>
      <c r="AE31" s="34">
        <f>$F$28/'Fixed data'!$C$7</f>
        <v>-3.2572053863832627E-2</v>
      </c>
      <c r="AF31" s="34">
        <f>$F$28/'Fixed data'!$C$7</f>
        <v>-3.2572053863832627E-2</v>
      </c>
      <c r="AG31" s="34">
        <f>$F$28/'Fixed data'!$C$7</f>
        <v>-3.2572053863832627E-2</v>
      </c>
      <c r="AH31" s="34">
        <f>$F$28/'Fixed data'!$C$7</f>
        <v>-3.2572053863832627E-2</v>
      </c>
      <c r="AI31" s="34">
        <f>$F$28/'Fixed data'!$C$7</f>
        <v>-3.2572053863832627E-2</v>
      </c>
      <c r="AJ31" s="34">
        <f>$F$28/'Fixed data'!$C$7</f>
        <v>-3.2572053863832627E-2</v>
      </c>
      <c r="AK31" s="34">
        <f>$F$28/'Fixed data'!$C$7</f>
        <v>-3.2572053863832627E-2</v>
      </c>
      <c r="AL31" s="34">
        <f>$F$28/'Fixed data'!$C$7</f>
        <v>-3.2572053863832627E-2</v>
      </c>
      <c r="AM31" s="34">
        <f>$F$28/'Fixed data'!$C$7</f>
        <v>-3.2572053863832627E-2</v>
      </c>
      <c r="AN31" s="34">
        <f>$F$28/'Fixed data'!$C$7</f>
        <v>-3.2572053863832627E-2</v>
      </c>
      <c r="AO31" s="34">
        <f>$F$28/'Fixed data'!$C$7</f>
        <v>-3.2572053863832627E-2</v>
      </c>
      <c r="AP31" s="34">
        <f>$F$28/'Fixed data'!$C$7</f>
        <v>-3.2572053863832627E-2</v>
      </c>
      <c r="AQ31" s="34">
        <f>$F$28/'Fixed data'!$C$7</f>
        <v>-3.2572053863832627E-2</v>
      </c>
      <c r="AR31" s="34">
        <f>$F$28/'Fixed data'!$C$7</f>
        <v>-3.2572053863832627E-2</v>
      </c>
      <c r="AS31" s="34">
        <f>$F$28/'Fixed data'!$C$7</f>
        <v>-3.2572053863832627E-2</v>
      </c>
      <c r="AT31" s="34">
        <f>$F$28/'Fixed data'!$C$7</f>
        <v>-3.2572053863832627E-2</v>
      </c>
      <c r="AU31" s="34">
        <f>$F$28/'Fixed data'!$C$7</f>
        <v>-3.2572053863832627E-2</v>
      </c>
      <c r="AV31" s="34">
        <f>$F$28/'Fixed data'!$C$7</f>
        <v>-3.2572053863832627E-2</v>
      </c>
      <c r="AW31" s="34">
        <f>$F$28/'Fixed data'!$C$7</f>
        <v>-3.2572053863832627E-2</v>
      </c>
      <c r="AX31" s="34">
        <f>$F$28/'Fixed data'!$C$7</f>
        <v>-3.2572053863832627E-2</v>
      </c>
      <c r="AY31" s="34">
        <f>$F$28/'Fixed data'!$C$7</f>
        <v>-3.2572053863832627E-2</v>
      </c>
      <c r="AZ31" s="34"/>
      <c r="BA31" s="34"/>
      <c r="BB31" s="34"/>
      <c r="BC31" s="34"/>
      <c r="BD31" s="34"/>
    </row>
    <row r="32" spans="1:56" ht="16.5" hidden="1" customHeight="1" outlineLevel="1" x14ac:dyDescent="0.35">
      <c r="A32" s="115"/>
      <c r="B32" s="9" t="s">
        <v>3</v>
      </c>
      <c r="C32" s="11" t="s">
        <v>55</v>
      </c>
      <c r="D32" s="9" t="s">
        <v>40</v>
      </c>
      <c r="F32" s="34"/>
      <c r="G32" s="34"/>
      <c r="H32" s="34">
        <f>$G$28/'Fixed data'!$C$7</f>
        <v>-3.1555047739814567E-2</v>
      </c>
      <c r="I32" s="34">
        <f>$G$28/'Fixed data'!$C$7</f>
        <v>-3.1555047739814567E-2</v>
      </c>
      <c r="J32" s="34">
        <f>$G$28/'Fixed data'!$C$7</f>
        <v>-3.1555047739814567E-2</v>
      </c>
      <c r="K32" s="34">
        <f>$G$28/'Fixed data'!$C$7</f>
        <v>-3.1555047739814567E-2</v>
      </c>
      <c r="L32" s="34">
        <f>$G$28/'Fixed data'!$C$7</f>
        <v>-3.1555047739814567E-2</v>
      </c>
      <c r="M32" s="34">
        <f>$G$28/'Fixed data'!$C$7</f>
        <v>-3.1555047739814567E-2</v>
      </c>
      <c r="N32" s="34">
        <f>$G$28/'Fixed data'!$C$7</f>
        <v>-3.1555047739814567E-2</v>
      </c>
      <c r="O32" s="34">
        <f>$G$28/'Fixed data'!$C$7</f>
        <v>-3.1555047739814567E-2</v>
      </c>
      <c r="P32" s="34">
        <f>$G$28/'Fixed data'!$C$7</f>
        <v>-3.1555047739814567E-2</v>
      </c>
      <c r="Q32" s="34">
        <f>$G$28/'Fixed data'!$C$7</f>
        <v>-3.1555047739814567E-2</v>
      </c>
      <c r="R32" s="34">
        <f>$G$28/'Fixed data'!$C$7</f>
        <v>-3.1555047739814567E-2</v>
      </c>
      <c r="S32" s="34">
        <f>$G$28/'Fixed data'!$C$7</f>
        <v>-3.1555047739814567E-2</v>
      </c>
      <c r="T32" s="34">
        <f>$G$28/'Fixed data'!$C$7</f>
        <v>-3.1555047739814567E-2</v>
      </c>
      <c r="U32" s="34">
        <f>$G$28/'Fixed data'!$C$7</f>
        <v>-3.1555047739814567E-2</v>
      </c>
      <c r="V32" s="34">
        <f>$G$28/'Fixed data'!$C$7</f>
        <v>-3.1555047739814567E-2</v>
      </c>
      <c r="W32" s="34">
        <f>$G$28/'Fixed data'!$C$7</f>
        <v>-3.1555047739814567E-2</v>
      </c>
      <c r="X32" s="34">
        <f>$G$28/'Fixed data'!$C$7</f>
        <v>-3.1555047739814567E-2</v>
      </c>
      <c r="Y32" s="34">
        <f>$G$28/'Fixed data'!$C$7</f>
        <v>-3.1555047739814567E-2</v>
      </c>
      <c r="Z32" s="34">
        <f>$G$28/'Fixed data'!$C$7</f>
        <v>-3.1555047739814567E-2</v>
      </c>
      <c r="AA32" s="34">
        <f>$G$28/'Fixed data'!$C$7</f>
        <v>-3.1555047739814567E-2</v>
      </c>
      <c r="AB32" s="34">
        <f>$G$28/'Fixed data'!$C$7</f>
        <v>-3.1555047739814567E-2</v>
      </c>
      <c r="AC32" s="34">
        <f>$G$28/'Fixed data'!$C$7</f>
        <v>-3.1555047739814567E-2</v>
      </c>
      <c r="AD32" s="34">
        <f>$G$28/'Fixed data'!$C$7</f>
        <v>-3.1555047739814567E-2</v>
      </c>
      <c r="AE32" s="34">
        <f>$G$28/'Fixed data'!$C$7</f>
        <v>-3.1555047739814567E-2</v>
      </c>
      <c r="AF32" s="34">
        <f>$G$28/'Fixed data'!$C$7</f>
        <v>-3.1555047739814567E-2</v>
      </c>
      <c r="AG32" s="34">
        <f>$G$28/'Fixed data'!$C$7</f>
        <v>-3.1555047739814567E-2</v>
      </c>
      <c r="AH32" s="34">
        <f>$G$28/'Fixed data'!$C$7</f>
        <v>-3.1555047739814567E-2</v>
      </c>
      <c r="AI32" s="34">
        <f>$G$28/'Fixed data'!$C$7</f>
        <v>-3.1555047739814567E-2</v>
      </c>
      <c r="AJ32" s="34">
        <f>$G$28/'Fixed data'!$C$7</f>
        <v>-3.1555047739814567E-2</v>
      </c>
      <c r="AK32" s="34">
        <f>$G$28/'Fixed data'!$C$7</f>
        <v>-3.1555047739814567E-2</v>
      </c>
      <c r="AL32" s="34">
        <f>$G$28/'Fixed data'!$C$7</f>
        <v>-3.1555047739814567E-2</v>
      </c>
      <c r="AM32" s="34">
        <f>$G$28/'Fixed data'!$C$7</f>
        <v>-3.1555047739814567E-2</v>
      </c>
      <c r="AN32" s="34">
        <f>$G$28/'Fixed data'!$C$7</f>
        <v>-3.1555047739814567E-2</v>
      </c>
      <c r="AO32" s="34">
        <f>$G$28/'Fixed data'!$C$7</f>
        <v>-3.1555047739814567E-2</v>
      </c>
      <c r="AP32" s="34">
        <f>$G$28/'Fixed data'!$C$7</f>
        <v>-3.1555047739814567E-2</v>
      </c>
      <c r="AQ32" s="34">
        <f>$G$28/'Fixed data'!$C$7</f>
        <v>-3.1555047739814567E-2</v>
      </c>
      <c r="AR32" s="34">
        <f>$G$28/'Fixed data'!$C$7</f>
        <v>-3.1555047739814567E-2</v>
      </c>
      <c r="AS32" s="34">
        <f>$G$28/'Fixed data'!$C$7</f>
        <v>-3.1555047739814567E-2</v>
      </c>
      <c r="AT32" s="34">
        <f>$G$28/'Fixed data'!$C$7</f>
        <v>-3.1555047739814567E-2</v>
      </c>
      <c r="AU32" s="34">
        <f>$G$28/'Fixed data'!$C$7</f>
        <v>-3.1555047739814567E-2</v>
      </c>
      <c r="AV32" s="34">
        <f>$G$28/'Fixed data'!$C$7</f>
        <v>-3.1555047739814567E-2</v>
      </c>
      <c r="AW32" s="34">
        <f>$G$28/'Fixed data'!$C$7</f>
        <v>-3.1555047739814567E-2</v>
      </c>
      <c r="AX32" s="34">
        <f>$G$28/'Fixed data'!$C$7</f>
        <v>-3.1555047739814567E-2</v>
      </c>
      <c r="AY32" s="34">
        <f>$G$28/'Fixed data'!$C$7</f>
        <v>-3.1555047739814567E-2</v>
      </c>
      <c r="AZ32" s="34">
        <f>$G$28/'Fixed data'!$C$7</f>
        <v>-3.1555047739814567E-2</v>
      </c>
      <c r="BA32" s="34"/>
      <c r="BB32" s="34"/>
      <c r="BC32" s="34"/>
      <c r="BD32" s="34"/>
    </row>
    <row r="33" spans="1:57" ht="16.5" hidden="1" customHeight="1" outlineLevel="1" x14ac:dyDescent="0.35">
      <c r="A33" s="115"/>
      <c r="B33" s="9" t="s">
        <v>4</v>
      </c>
      <c r="C33" s="11" t="s">
        <v>56</v>
      </c>
      <c r="D33" s="9" t="s">
        <v>40</v>
      </c>
      <c r="F33" s="34"/>
      <c r="G33" s="34"/>
      <c r="H33" s="34"/>
      <c r="I33" s="34">
        <f>$H$28/'Fixed data'!$C$7</f>
        <v>-3.0443546159476857E-2</v>
      </c>
      <c r="J33" s="34">
        <f>$H$28/'Fixed data'!$C$7</f>
        <v>-3.0443546159476857E-2</v>
      </c>
      <c r="K33" s="34">
        <f>$H$28/'Fixed data'!$C$7</f>
        <v>-3.0443546159476857E-2</v>
      </c>
      <c r="L33" s="34">
        <f>$H$28/'Fixed data'!$C$7</f>
        <v>-3.0443546159476857E-2</v>
      </c>
      <c r="M33" s="34">
        <f>$H$28/'Fixed data'!$C$7</f>
        <v>-3.0443546159476857E-2</v>
      </c>
      <c r="N33" s="34">
        <f>$H$28/'Fixed data'!$C$7</f>
        <v>-3.0443546159476857E-2</v>
      </c>
      <c r="O33" s="34">
        <f>$H$28/'Fixed data'!$C$7</f>
        <v>-3.0443546159476857E-2</v>
      </c>
      <c r="P33" s="34">
        <f>$H$28/'Fixed data'!$C$7</f>
        <v>-3.0443546159476857E-2</v>
      </c>
      <c r="Q33" s="34">
        <f>$H$28/'Fixed data'!$C$7</f>
        <v>-3.0443546159476857E-2</v>
      </c>
      <c r="R33" s="34">
        <f>$H$28/'Fixed data'!$C$7</f>
        <v>-3.0443546159476857E-2</v>
      </c>
      <c r="S33" s="34">
        <f>$H$28/'Fixed data'!$C$7</f>
        <v>-3.0443546159476857E-2</v>
      </c>
      <c r="T33" s="34">
        <f>$H$28/'Fixed data'!$C$7</f>
        <v>-3.0443546159476857E-2</v>
      </c>
      <c r="U33" s="34">
        <f>$H$28/'Fixed data'!$C$7</f>
        <v>-3.0443546159476857E-2</v>
      </c>
      <c r="V33" s="34">
        <f>$H$28/'Fixed data'!$C$7</f>
        <v>-3.0443546159476857E-2</v>
      </c>
      <c r="W33" s="34">
        <f>$H$28/'Fixed data'!$C$7</f>
        <v>-3.0443546159476857E-2</v>
      </c>
      <c r="X33" s="34">
        <f>$H$28/'Fixed data'!$C$7</f>
        <v>-3.0443546159476857E-2</v>
      </c>
      <c r="Y33" s="34">
        <f>$H$28/'Fixed data'!$C$7</f>
        <v>-3.0443546159476857E-2</v>
      </c>
      <c r="Z33" s="34">
        <f>$H$28/'Fixed data'!$C$7</f>
        <v>-3.0443546159476857E-2</v>
      </c>
      <c r="AA33" s="34">
        <f>$H$28/'Fixed data'!$C$7</f>
        <v>-3.0443546159476857E-2</v>
      </c>
      <c r="AB33" s="34">
        <f>$H$28/'Fixed data'!$C$7</f>
        <v>-3.0443546159476857E-2</v>
      </c>
      <c r="AC33" s="34">
        <f>$H$28/'Fixed data'!$C$7</f>
        <v>-3.0443546159476857E-2</v>
      </c>
      <c r="AD33" s="34">
        <f>$H$28/'Fixed data'!$C$7</f>
        <v>-3.0443546159476857E-2</v>
      </c>
      <c r="AE33" s="34">
        <f>$H$28/'Fixed data'!$C$7</f>
        <v>-3.0443546159476857E-2</v>
      </c>
      <c r="AF33" s="34">
        <f>$H$28/'Fixed data'!$C$7</f>
        <v>-3.0443546159476857E-2</v>
      </c>
      <c r="AG33" s="34">
        <f>$H$28/'Fixed data'!$C$7</f>
        <v>-3.0443546159476857E-2</v>
      </c>
      <c r="AH33" s="34">
        <f>$H$28/'Fixed data'!$C$7</f>
        <v>-3.0443546159476857E-2</v>
      </c>
      <c r="AI33" s="34">
        <f>$H$28/'Fixed data'!$C$7</f>
        <v>-3.0443546159476857E-2</v>
      </c>
      <c r="AJ33" s="34">
        <f>$H$28/'Fixed data'!$C$7</f>
        <v>-3.0443546159476857E-2</v>
      </c>
      <c r="AK33" s="34">
        <f>$H$28/'Fixed data'!$C$7</f>
        <v>-3.0443546159476857E-2</v>
      </c>
      <c r="AL33" s="34">
        <f>$H$28/'Fixed data'!$C$7</f>
        <v>-3.0443546159476857E-2</v>
      </c>
      <c r="AM33" s="34">
        <f>$H$28/'Fixed data'!$C$7</f>
        <v>-3.0443546159476857E-2</v>
      </c>
      <c r="AN33" s="34">
        <f>$H$28/'Fixed data'!$C$7</f>
        <v>-3.0443546159476857E-2</v>
      </c>
      <c r="AO33" s="34">
        <f>$H$28/'Fixed data'!$C$7</f>
        <v>-3.0443546159476857E-2</v>
      </c>
      <c r="AP33" s="34">
        <f>$H$28/'Fixed data'!$C$7</f>
        <v>-3.0443546159476857E-2</v>
      </c>
      <c r="AQ33" s="34">
        <f>$H$28/'Fixed data'!$C$7</f>
        <v>-3.0443546159476857E-2</v>
      </c>
      <c r="AR33" s="34">
        <f>$H$28/'Fixed data'!$C$7</f>
        <v>-3.0443546159476857E-2</v>
      </c>
      <c r="AS33" s="34">
        <f>$H$28/'Fixed data'!$C$7</f>
        <v>-3.0443546159476857E-2</v>
      </c>
      <c r="AT33" s="34">
        <f>$H$28/'Fixed data'!$C$7</f>
        <v>-3.0443546159476857E-2</v>
      </c>
      <c r="AU33" s="34">
        <f>$H$28/'Fixed data'!$C$7</f>
        <v>-3.0443546159476857E-2</v>
      </c>
      <c r="AV33" s="34">
        <f>$H$28/'Fixed data'!$C$7</f>
        <v>-3.0443546159476857E-2</v>
      </c>
      <c r="AW33" s="34">
        <f>$H$28/'Fixed data'!$C$7</f>
        <v>-3.0443546159476857E-2</v>
      </c>
      <c r="AX33" s="34">
        <f>$H$28/'Fixed data'!$C$7</f>
        <v>-3.0443546159476857E-2</v>
      </c>
      <c r="AY33" s="34">
        <f>$H$28/'Fixed data'!$C$7</f>
        <v>-3.0443546159476857E-2</v>
      </c>
      <c r="AZ33" s="34">
        <f>$H$28/'Fixed data'!$C$7</f>
        <v>-3.0443546159476857E-2</v>
      </c>
      <c r="BA33" s="34">
        <f>$H$28/'Fixed data'!$C$7</f>
        <v>-3.0443546159476857E-2</v>
      </c>
      <c r="BB33" s="34"/>
      <c r="BC33" s="34"/>
      <c r="BD33" s="34"/>
    </row>
    <row r="34" spans="1:57" ht="16.5" hidden="1" customHeight="1" outlineLevel="1" x14ac:dyDescent="0.35">
      <c r="A34" s="115"/>
      <c r="B34" s="9" t="s">
        <v>5</v>
      </c>
      <c r="C34" s="11" t="s">
        <v>57</v>
      </c>
      <c r="D34" s="9" t="s">
        <v>40</v>
      </c>
      <c r="F34" s="34"/>
      <c r="G34" s="34"/>
      <c r="H34" s="34"/>
      <c r="I34" s="34"/>
      <c r="J34" s="34">
        <f>$I$28/'Fixed data'!$C$7</f>
        <v>-2.9218564376548902E-2</v>
      </c>
      <c r="K34" s="34">
        <f>$I$28/'Fixed data'!$C$7</f>
        <v>-2.9218564376548902E-2</v>
      </c>
      <c r="L34" s="34">
        <f>$I$28/'Fixed data'!$C$7</f>
        <v>-2.9218564376548902E-2</v>
      </c>
      <c r="M34" s="34">
        <f>$I$28/'Fixed data'!$C$7</f>
        <v>-2.9218564376548902E-2</v>
      </c>
      <c r="N34" s="34">
        <f>$I$28/'Fixed data'!$C$7</f>
        <v>-2.9218564376548902E-2</v>
      </c>
      <c r="O34" s="34">
        <f>$I$28/'Fixed data'!$C$7</f>
        <v>-2.9218564376548902E-2</v>
      </c>
      <c r="P34" s="34">
        <f>$I$28/'Fixed data'!$C$7</f>
        <v>-2.9218564376548902E-2</v>
      </c>
      <c r="Q34" s="34">
        <f>$I$28/'Fixed data'!$C$7</f>
        <v>-2.9218564376548902E-2</v>
      </c>
      <c r="R34" s="34">
        <f>$I$28/'Fixed data'!$C$7</f>
        <v>-2.9218564376548902E-2</v>
      </c>
      <c r="S34" s="34">
        <f>$I$28/'Fixed data'!$C$7</f>
        <v>-2.9218564376548902E-2</v>
      </c>
      <c r="T34" s="34">
        <f>$I$28/'Fixed data'!$C$7</f>
        <v>-2.9218564376548902E-2</v>
      </c>
      <c r="U34" s="34">
        <f>$I$28/'Fixed data'!$C$7</f>
        <v>-2.9218564376548902E-2</v>
      </c>
      <c r="V34" s="34">
        <f>$I$28/'Fixed data'!$C$7</f>
        <v>-2.9218564376548902E-2</v>
      </c>
      <c r="W34" s="34">
        <f>$I$28/'Fixed data'!$C$7</f>
        <v>-2.9218564376548902E-2</v>
      </c>
      <c r="X34" s="34">
        <f>$I$28/'Fixed data'!$C$7</f>
        <v>-2.9218564376548902E-2</v>
      </c>
      <c r="Y34" s="34">
        <f>$I$28/'Fixed data'!$C$7</f>
        <v>-2.9218564376548902E-2</v>
      </c>
      <c r="Z34" s="34">
        <f>$I$28/'Fixed data'!$C$7</f>
        <v>-2.9218564376548902E-2</v>
      </c>
      <c r="AA34" s="34">
        <f>$I$28/'Fixed data'!$C$7</f>
        <v>-2.9218564376548902E-2</v>
      </c>
      <c r="AB34" s="34">
        <f>$I$28/'Fixed data'!$C$7</f>
        <v>-2.9218564376548902E-2</v>
      </c>
      <c r="AC34" s="34">
        <f>$I$28/'Fixed data'!$C$7</f>
        <v>-2.9218564376548902E-2</v>
      </c>
      <c r="AD34" s="34">
        <f>$I$28/'Fixed data'!$C$7</f>
        <v>-2.9218564376548902E-2</v>
      </c>
      <c r="AE34" s="34">
        <f>$I$28/'Fixed data'!$C$7</f>
        <v>-2.9218564376548902E-2</v>
      </c>
      <c r="AF34" s="34">
        <f>$I$28/'Fixed data'!$C$7</f>
        <v>-2.9218564376548902E-2</v>
      </c>
      <c r="AG34" s="34">
        <f>$I$28/'Fixed data'!$C$7</f>
        <v>-2.9218564376548902E-2</v>
      </c>
      <c r="AH34" s="34">
        <f>$I$28/'Fixed data'!$C$7</f>
        <v>-2.9218564376548902E-2</v>
      </c>
      <c r="AI34" s="34">
        <f>$I$28/'Fixed data'!$C$7</f>
        <v>-2.9218564376548902E-2</v>
      </c>
      <c r="AJ34" s="34">
        <f>$I$28/'Fixed data'!$C$7</f>
        <v>-2.9218564376548902E-2</v>
      </c>
      <c r="AK34" s="34">
        <f>$I$28/'Fixed data'!$C$7</f>
        <v>-2.9218564376548902E-2</v>
      </c>
      <c r="AL34" s="34">
        <f>$I$28/'Fixed data'!$C$7</f>
        <v>-2.9218564376548902E-2</v>
      </c>
      <c r="AM34" s="34">
        <f>$I$28/'Fixed data'!$C$7</f>
        <v>-2.9218564376548902E-2</v>
      </c>
      <c r="AN34" s="34">
        <f>$I$28/'Fixed data'!$C$7</f>
        <v>-2.9218564376548902E-2</v>
      </c>
      <c r="AO34" s="34">
        <f>$I$28/'Fixed data'!$C$7</f>
        <v>-2.9218564376548902E-2</v>
      </c>
      <c r="AP34" s="34">
        <f>$I$28/'Fixed data'!$C$7</f>
        <v>-2.9218564376548902E-2</v>
      </c>
      <c r="AQ34" s="34">
        <f>$I$28/'Fixed data'!$C$7</f>
        <v>-2.9218564376548902E-2</v>
      </c>
      <c r="AR34" s="34">
        <f>$I$28/'Fixed data'!$C$7</f>
        <v>-2.9218564376548902E-2</v>
      </c>
      <c r="AS34" s="34">
        <f>$I$28/'Fixed data'!$C$7</f>
        <v>-2.9218564376548902E-2</v>
      </c>
      <c r="AT34" s="34">
        <f>$I$28/'Fixed data'!$C$7</f>
        <v>-2.9218564376548902E-2</v>
      </c>
      <c r="AU34" s="34">
        <f>$I$28/'Fixed data'!$C$7</f>
        <v>-2.9218564376548902E-2</v>
      </c>
      <c r="AV34" s="34">
        <f>$I$28/'Fixed data'!$C$7</f>
        <v>-2.9218564376548902E-2</v>
      </c>
      <c r="AW34" s="34">
        <f>$I$28/'Fixed data'!$C$7</f>
        <v>-2.9218564376548902E-2</v>
      </c>
      <c r="AX34" s="34">
        <f>$I$28/'Fixed data'!$C$7</f>
        <v>-2.9218564376548902E-2</v>
      </c>
      <c r="AY34" s="34">
        <f>$I$28/'Fixed data'!$C$7</f>
        <v>-2.9218564376548902E-2</v>
      </c>
      <c r="AZ34" s="34">
        <f>$I$28/'Fixed data'!$C$7</f>
        <v>-2.9218564376548902E-2</v>
      </c>
      <c r="BA34" s="34">
        <f>$I$28/'Fixed data'!$C$7</f>
        <v>-2.9218564376548902E-2</v>
      </c>
      <c r="BB34" s="34">
        <f>$I$28/'Fixed data'!$C$7</f>
        <v>-2.9218564376548902E-2</v>
      </c>
      <c r="BC34" s="34"/>
      <c r="BD34" s="34"/>
    </row>
    <row r="35" spans="1:57" ht="16.5" hidden="1" customHeight="1" outlineLevel="1" x14ac:dyDescent="0.35">
      <c r="A35" s="115"/>
      <c r="B35" s="9" t="s">
        <v>6</v>
      </c>
      <c r="C35" s="11" t="s">
        <v>58</v>
      </c>
      <c r="D35" s="9" t="s">
        <v>40</v>
      </c>
      <c r="F35" s="34"/>
      <c r="G35" s="34"/>
      <c r="H35" s="34"/>
      <c r="I35" s="34"/>
      <c r="J35" s="34"/>
      <c r="K35" s="34">
        <f>$J$28/'Fixed data'!$C$7</f>
        <v>-2.788729593265598E-2</v>
      </c>
      <c r="L35" s="34">
        <f>$J$28/'Fixed data'!$C$7</f>
        <v>-2.788729593265598E-2</v>
      </c>
      <c r="M35" s="34">
        <f>$J$28/'Fixed data'!$C$7</f>
        <v>-2.788729593265598E-2</v>
      </c>
      <c r="N35" s="34">
        <f>$J$28/'Fixed data'!$C$7</f>
        <v>-2.788729593265598E-2</v>
      </c>
      <c r="O35" s="34">
        <f>$J$28/'Fixed data'!$C$7</f>
        <v>-2.788729593265598E-2</v>
      </c>
      <c r="P35" s="34">
        <f>$J$28/'Fixed data'!$C$7</f>
        <v>-2.788729593265598E-2</v>
      </c>
      <c r="Q35" s="34">
        <f>$J$28/'Fixed data'!$C$7</f>
        <v>-2.788729593265598E-2</v>
      </c>
      <c r="R35" s="34">
        <f>$J$28/'Fixed data'!$C$7</f>
        <v>-2.788729593265598E-2</v>
      </c>
      <c r="S35" s="34">
        <f>$J$28/'Fixed data'!$C$7</f>
        <v>-2.788729593265598E-2</v>
      </c>
      <c r="T35" s="34">
        <f>$J$28/'Fixed data'!$C$7</f>
        <v>-2.788729593265598E-2</v>
      </c>
      <c r="U35" s="34">
        <f>$J$28/'Fixed data'!$C$7</f>
        <v>-2.788729593265598E-2</v>
      </c>
      <c r="V35" s="34">
        <f>$J$28/'Fixed data'!$C$7</f>
        <v>-2.788729593265598E-2</v>
      </c>
      <c r="W35" s="34">
        <f>$J$28/'Fixed data'!$C$7</f>
        <v>-2.788729593265598E-2</v>
      </c>
      <c r="X35" s="34">
        <f>$J$28/'Fixed data'!$C$7</f>
        <v>-2.788729593265598E-2</v>
      </c>
      <c r="Y35" s="34">
        <f>$J$28/'Fixed data'!$C$7</f>
        <v>-2.788729593265598E-2</v>
      </c>
      <c r="Z35" s="34">
        <f>$J$28/'Fixed data'!$C$7</f>
        <v>-2.788729593265598E-2</v>
      </c>
      <c r="AA35" s="34">
        <f>$J$28/'Fixed data'!$C$7</f>
        <v>-2.788729593265598E-2</v>
      </c>
      <c r="AB35" s="34">
        <f>$J$28/'Fixed data'!$C$7</f>
        <v>-2.788729593265598E-2</v>
      </c>
      <c r="AC35" s="34">
        <f>$J$28/'Fixed data'!$C$7</f>
        <v>-2.788729593265598E-2</v>
      </c>
      <c r="AD35" s="34">
        <f>$J$28/'Fixed data'!$C$7</f>
        <v>-2.788729593265598E-2</v>
      </c>
      <c r="AE35" s="34">
        <f>$J$28/'Fixed data'!$C$7</f>
        <v>-2.788729593265598E-2</v>
      </c>
      <c r="AF35" s="34">
        <f>$J$28/'Fixed data'!$C$7</f>
        <v>-2.788729593265598E-2</v>
      </c>
      <c r="AG35" s="34">
        <f>$J$28/'Fixed data'!$C$7</f>
        <v>-2.788729593265598E-2</v>
      </c>
      <c r="AH35" s="34">
        <f>$J$28/'Fixed data'!$C$7</f>
        <v>-2.788729593265598E-2</v>
      </c>
      <c r="AI35" s="34">
        <f>$J$28/'Fixed data'!$C$7</f>
        <v>-2.788729593265598E-2</v>
      </c>
      <c r="AJ35" s="34">
        <f>$J$28/'Fixed data'!$C$7</f>
        <v>-2.788729593265598E-2</v>
      </c>
      <c r="AK35" s="34">
        <f>$J$28/'Fixed data'!$C$7</f>
        <v>-2.788729593265598E-2</v>
      </c>
      <c r="AL35" s="34">
        <f>$J$28/'Fixed data'!$C$7</f>
        <v>-2.788729593265598E-2</v>
      </c>
      <c r="AM35" s="34">
        <f>$J$28/'Fixed data'!$C$7</f>
        <v>-2.788729593265598E-2</v>
      </c>
      <c r="AN35" s="34">
        <f>$J$28/'Fixed data'!$C$7</f>
        <v>-2.788729593265598E-2</v>
      </c>
      <c r="AO35" s="34">
        <f>$J$28/'Fixed data'!$C$7</f>
        <v>-2.788729593265598E-2</v>
      </c>
      <c r="AP35" s="34">
        <f>$J$28/'Fixed data'!$C$7</f>
        <v>-2.788729593265598E-2</v>
      </c>
      <c r="AQ35" s="34">
        <f>$J$28/'Fixed data'!$C$7</f>
        <v>-2.788729593265598E-2</v>
      </c>
      <c r="AR35" s="34">
        <f>$J$28/'Fixed data'!$C$7</f>
        <v>-2.788729593265598E-2</v>
      </c>
      <c r="AS35" s="34">
        <f>$J$28/'Fixed data'!$C$7</f>
        <v>-2.788729593265598E-2</v>
      </c>
      <c r="AT35" s="34">
        <f>$J$28/'Fixed data'!$C$7</f>
        <v>-2.788729593265598E-2</v>
      </c>
      <c r="AU35" s="34">
        <f>$J$28/'Fixed data'!$C$7</f>
        <v>-2.788729593265598E-2</v>
      </c>
      <c r="AV35" s="34">
        <f>$J$28/'Fixed data'!$C$7</f>
        <v>-2.788729593265598E-2</v>
      </c>
      <c r="AW35" s="34">
        <f>$J$28/'Fixed data'!$C$7</f>
        <v>-2.788729593265598E-2</v>
      </c>
      <c r="AX35" s="34">
        <f>$J$28/'Fixed data'!$C$7</f>
        <v>-2.788729593265598E-2</v>
      </c>
      <c r="AY35" s="34">
        <f>$J$28/'Fixed data'!$C$7</f>
        <v>-2.788729593265598E-2</v>
      </c>
      <c r="AZ35" s="34">
        <f>$J$28/'Fixed data'!$C$7</f>
        <v>-2.788729593265598E-2</v>
      </c>
      <c r="BA35" s="34">
        <f>$J$28/'Fixed data'!$C$7</f>
        <v>-2.788729593265598E-2</v>
      </c>
      <c r="BB35" s="34">
        <f>$J$28/'Fixed data'!$C$7</f>
        <v>-2.788729593265598E-2</v>
      </c>
      <c r="BC35" s="34">
        <f>$J$28/'Fixed data'!$C$7</f>
        <v>-2.788729593265598E-2</v>
      </c>
      <c r="BD35" s="34"/>
    </row>
    <row r="36" spans="1:57" ht="16.5" hidden="1" customHeight="1" outlineLevel="1" x14ac:dyDescent="0.35">
      <c r="A36" s="115"/>
      <c r="B36" s="9" t="s">
        <v>32</v>
      </c>
      <c r="C36" s="11" t="s">
        <v>59</v>
      </c>
      <c r="D36" s="9" t="s">
        <v>40</v>
      </c>
      <c r="F36" s="34"/>
      <c r="G36" s="34"/>
      <c r="H36" s="34"/>
      <c r="I36" s="34"/>
      <c r="J36" s="34"/>
      <c r="K36" s="34"/>
      <c r="L36" s="34">
        <f>$K$28/'Fixed data'!$C$7</f>
        <v>-2.6400671574792058E-2</v>
      </c>
      <c r="M36" s="34">
        <f>$K$28/'Fixed data'!$C$7</f>
        <v>-2.6400671574792058E-2</v>
      </c>
      <c r="N36" s="34">
        <f>$K$28/'Fixed data'!$C$7</f>
        <v>-2.6400671574792058E-2</v>
      </c>
      <c r="O36" s="34">
        <f>$K$28/'Fixed data'!$C$7</f>
        <v>-2.6400671574792058E-2</v>
      </c>
      <c r="P36" s="34">
        <f>$K$28/'Fixed data'!$C$7</f>
        <v>-2.6400671574792058E-2</v>
      </c>
      <c r="Q36" s="34">
        <f>$K$28/'Fixed data'!$C$7</f>
        <v>-2.6400671574792058E-2</v>
      </c>
      <c r="R36" s="34">
        <f>$K$28/'Fixed data'!$C$7</f>
        <v>-2.6400671574792058E-2</v>
      </c>
      <c r="S36" s="34">
        <f>$K$28/'Fixed data'!$C$7</f>
        <v>-2.6400671574792058E-2</v>
      </c>
      <c r="T36" s="34">
        <f>$K$28/'Fixed data'!$C$7</f>
        <v>-2.6400671574792058E-2</v>
      </c>
      <c r="U36" s="34">
        <f>$K$28/'Fixed data'!$C$7</f>
        <v>-2.6400671574792058E-2</v>
      </c>
      <c r="V36" s="34">
        <f>$K$28/'Fixed data'!$C$7</f>
        <v>-2.6400671574792058E-2</v>
      </c>
      <c r="W36" s="34">
        <f>$K$28/'Fixed data'!$C$7</f>
        <v>-2.6400671574792058E-2</v>
      </c>
      <c r="X36" s="34">
        <f>$K$28/'Fixed data'!$C$7</f>
        <v>-2.6400671574792058E-2</v>
      </c>
      <c r="Y36" s="34">
        <f>$K$28/'Fixed data'!$C$7</f>
        <v>-2.6400671574792058E-2</v>
      </c>
      <c r="Z36" s="34">
        <f>$K$28/'Fixed data'!$C$7</f>
        <v>-2.6400671574792058E-2</v>
      </c>
      <c r="AA36" s="34">
        <f>$K$28/'Fixed data'!$C$7</f>
        <v>-2.6400671574792058E-2</v>
      </c>
      <c r="AB36" s="34">
        <f>$K$28/'Fixed data'!$C$7</f>
        <v>-2.6400671574792058E-2</v>
      </c>
      <c r="AC36" s="34">
        <f>$K$28/'Fixed data'!$C$7</f>
        <v>-2.6400671574792058E-2</v>
      </c>
      <c r="AD36" s="34">
        <f>$K$28/'Fixed data'!$C$7</f>
        <v>-2.6400671574792058E-2</v>
      </c>
      <c r="AE36" s="34">
        <f>$K$28/'Fixed data'!$C$7</f>
        <v>-2.6400671574792058E-2</v>
      </c>
      <c r="AF36" s="34">
        <f>$K$28/'Fixed data'!$C$7</f>
        <v>-2.6400671574792058E-2</v>
      </c>
      <c r="AG36" s="34">
        <f>$K$28/'Fixed data'!$C$7</f>
        <v>-2.6400671574792058E-2</v>
      </c>
      <c r="AH36" s="34">
        <f>$K$28/'Fixed data'!$C$7</f>
        <v>-2.6400671574792058E-2</v>
      </c>
      <c r="AI36" s="34">
        <f>$K$28/'Fixed data'!$C$7</f>
        <v>-2.6400671574792058E-2</v>
      </c>
      <c r="AJ36" s="34">
        <f>$K$28/'Fixed data'!$C$7</f>
        <v>-2.6400671574792058E-2</v>
      </c>
      <c r="AK36" s="34">
        <f>$K$28/'Fixed data'!$C$7</f>
        <v>-2.6400671574792058E-2</v>
      </c>
      <c r="AL36" s="34">
        <f>$K$28/'Fixed data'!$C$7</f>
        <v>-2.6400671574792058E-2</v>
      </c>
      <c r="AM36" s="34">
        <f>$K$28/'Fixed data'!$C$7</f>
        <v>-2.6400671574792058E-2</v>
      </c>
      <c r="AN36" s="34">
        <f>$K$28/'Fixed data'!$C$7</f>
        <v>-2.6400671574792058E-2</v>
      </c>
      <c r="AO36" s="34">
        <f>$K$28/'Fixed data'!$C$7</f>
        <v>-2.6400671574792058E-2</v>
      </c>
      <c r="AP36" s="34">
        <f>$K$28/'Fixed data'!$C$7</f>
        <v>-2.6400671574792058E-2</v>
      </c>
      <c r="AQ36" s="34">
        <f>$K$28/'Fixed data'!$C$7</f>
        <v>-2.6400671574792058E-2</v>
      </c>
      <c r="AR36" s="34">
        <f>$K$28/'Fixed data'!$C$7</f>
        <v>-2.6400671574792058E-2</v>
      </c>
      <c r="AS36" s="34">
        <f>$K$28/'Fixed data'!$C$7</f>
        <v>-2.6400671574792058E-2</v>
      </c>
      <c r="AT36" s="34">
        <f>$K$28/'Fixed data'!$C$7</f>
        <v>-2.6400671574792058E-2</v>
      </c>
      <c r="AU36" s="34">
        <f>$K$28/'Fixed data'!$C$7</f>
        <v>-2.6400671574792058E-2</v>
      </c>
      <c r="AV36" s="34">
        <f>$K$28/'Fixed data'!$C$7</f>
        <v>-2.6400671574792058E-2</v>
      </c>
      <c r="AW36" s="34">
        <f>$K$28/'Fixed data'!$C$7</f>
        <v>-2.6400671574792058E-2</v>
      </c>
      <c r="AX36" s="34">
        <f>$K$28/'Fixed data'!$C$7</f>
        <v>-2.6400671574792058E-2</v>
      </c>
      <c r="AY36" s="34">
        <f>$K$28/'Fixed data'!$C$7</f>
        <v>-2.6400671574792058E-2</v>
      </c>
      <c r="AZ36" s="34">
        <f>$K$28/'Fixed data'!$C$7</f>
        <v>-2.6400671574792058E-2</v>
      </c>
      <c r="BA36" s="34">
        <f>$K$28/'Fixed data'!$C$7</f>
        <v>-2.6400671574792058E-2</v>
      </c>
      <c r="BB36" s="34">
        <f>$K$28/'Fixed data'!$C$7</f>
        <v>-2.6400671574792058E-2</v>
      </c>
      <c r="BC36" s="34">
        <f>$K$28/'Fixed data'!$C$7</f>
        <v>-2.6400671574792058E-2</v>
      </c>
      <c r="BD36" s="34">
        <f>$K$28/'Fixed data'!$C$7</f>
        <v>-2.6400671574792058E-2</v>
      </c>
    </row>
    <row r="37" spans="1:57" ht="16.5" hidden="1" customHeight="1" outlineLevel="1" x14ac:dyDescent="0.35">
      <c r="A37" s="115"/>
      <c r="B37" s="9" t="s">
        <v>33</v>
      </c>
      <c r="C37" s="11" t="s">
        <v>60</v>
      </c>
      <c r="D37" s="9" t="s">
        <v>40</v>
      </c>
      <c r="F37" s="34"/>
      <c r="G37" s="34"/>
      <c r="H37" s="34"/>
      <c r="I37" s="34"/>
      <c r="J37" s="34"/>
      <c r="K37" s="34"/>
      <c r="L37" s="34"/>
      <c r="M37" s="34">
        <f>$L$28/'Fixed data'!$C$7</f>
        <v>-2.4828248286798079E-2</v>
      </c>
      <c r="N37" s="34">
        <f>$L$28/'Fixed data'!$C$7</f>
        <v>-2.4828248286798079E-2</v>
      </c>
      <c r="O37" s="34">
        <f>$L$28/'Fixed data'!$C$7</f>
        <v>-2.4828248286798079E-2</v>
      </c>
      <c r="P37" s="34">
        <f>$L$28/'Fixed data'!$C$7</f>
        <v>-2.4828248286798079E-2</v>
      </c>
      <c r="Q37" s="34">
        <f>$L$28/'Fixed data'!$C$7</f>
        <v>-2.4828248286798079E-2</v>
      </c>
      <c r="R37" s="34">
        <f>$L$28/'Fixed data'!$C$7</f>
        <v>-2.4828248286798079E-2</v>
      </c>
      <c r="S37" s="34">
        <f>$L$28/'Fixed data'!$C$7</f>
        <v>-2.4828248286798079E-2</v>
      </c>
      <c r="T37" s="34">
        <f>$L$28/'Fixed data'!$C$7</f>
        <v>-2.4828248286798079E-2</v>
      </c>
      <c r="U37" s="34">
        <f>$L$28/'Fixed data'!$C$7</f>
        <v>-2.4828248286798079E-2</v>
      </c>
      <c r="V37" s="34">
        <f>$L$28/'Fixed data'!$C$7</f>
        <v>-2.4828248286798079E-2</v>
      </c>
      <c r="W37" s="34">
        <f>$L$28/'Fixed data'!$C$7</f>
        <v>-2.4828248286798079E-2</v>
      </c>
      <c r="X37" s="34">
        <f>$L$28/'Fixed data'!$C$7</f>
        <v>-2.4828248286798079E-2</v>
      </c>
      <c r="Y37" s="34">
        <f>$L$28/'Fixed data'!$C$7</f>
        <v>-2.4828248286798079E-2</v>
      </c>
      <c r="Z37" s="34">
        <f>$L$28/'Fixed data'!$C$7</f>
        <v>-2.4828248286798079E-2</v>
      </c>
      <c r="AA37" s="34">
        <f>$L$28/'Fixed data'!$C$7</f>
        <v>-2.4828248286798079E-2</v>
      </c>
      <c r="AB37" s="34">
        <f>$L$28/'Fixed data'!$C$7</f>
        <v>-2.4828248286798079E-2</v>
      </c>
      <c r="AC37" s="34">
        <f>$L$28/'Fixed data'!$C$7</f>
        <v>-2.4828248286798079E-2</v>
      </c>
      <c r="AD37" s="34">
        <f>$L$28/'Fixed data'!$C$7</f>
        <v>-2.4828248286798079E-2</v>
      </c>
      <c r="AE37" s="34">
        <f>$L$28/'Fixed data'!$C$7</f>
        <v>-2.4828248286798079E-2</v>
      </c>
      <c r="AF37" s="34">
        <f>$L$28/'Fixed data'!$C$7</f>
        <v>-2.4828248286798079E-2</v>
      </c>
      <c r="AG37" s="34">
        <f>$L$28/'Fixed data'!$C$7</f>
        <v>-2.4828248286798079E-2</v>
      </c>
      <c r="AH37" s="34">
        <f>$L$28/'Fixed data'!$C$7</f>
        <v>-2.4828248286798079E-2</v>
      </c>
      <c r="AI37" s="34">
        <f>$L$28/'Fixed data'!$C$7</f>
        <v>-2.4828248286798079E-2</v>
      </c>
      <c r="AJ37" s="34">
        <f>$L$28/'Fixed data'!$C$7</f>
        <v>-2.4828248286798079E-2</v>
      </c>
      <c r="AK37" s="34">
        <f>$L$28/'Fixed data'!$C$7</f>
        <v>-2.4828248286798079E-2</v>
      </c>
      <c r="AL37" s="34">
        <f>$L$28/'Fixed data'!$C$7</f>
        <v>-2.4828248286798079E-2</v>
      </c>
      <c r="AM37" s="34">
        <f>$L$28/'Fixed data'!$C$7</f>
        <v>-2.4828248286798079E-2</v>
      </c>
      <c r="AN37" s="34">
        <f>$L$28/'Fixed data'!$C$7</f>
        <v>-2.4828248286798079E-2</v>
      </c>
      <c r="AO37" s="34">
        <f>$L$28/'Fixed data'!$C$7</f>
        <v>-2.4828248286798079E-2</v>
      </c>
      <c r="AP37" s="34">
        <f>$L$28/'Fixed data'!$C$7</f>
        <v>-2.4828248286798079E-2</v>
      </c>
      <c r="AQ37" s="34">
        <f>$L$28/'Fixed data'!$C$7</f>
        <v>-2.4828248286798079E-2</v>
      </c>
      <c r="AR37" s="34">
        <f>$L$28/'Fixed data'!$C$7</f>
        <v>-2.4828248286798079E-2</v>
      </c>
      <c r="AS37" s="34">
        <f>$L$28/'Fixed data'!$C$7</f>
        <v>-2.4828248286798079E-2</v>
      </c>
      <c r="AT37" s="34">
        <f>$L$28/'Fixed data'!$C$7</f>
        <v>-2.4828248286798079E-2</v>
      </c>
      <c r="AU37" s="34">
        <f>$L$28/'Fixed data'!$C$7</f>
        <v>-2.4828248286798079E-2</v>
      </c>
      <c r="AV37" s="34">
        <f>$L$28/'Fixed data'!$C$7</f>
        <v>-2.4828248286798079E-2</v>
      </c>
      <c r="AW37" s="34">
        <f>$L$28/'Fixed data'!$C$7</f>
        <v>-2.4828248286798079E-2</v>
      </c>
      <c r="AX37" s="34">
        <f>$L$28/'Fixed data'!$C$7</f>
        <v>-2.4828248286798079E-2</v>
      </c>
      <c r="AY37" s="34">
        <f>$L$28/'Fixed data'!$C$7</f>
        <v>-2.4828248286798079E-2</v>
      </c>
      <c r="AZ37" s="34">
        <f>$L$28/'Fixed data'!$C$7</f>
        <v>-2.4828248286798079E-2</v>
      </c>
      <c r="BA37" s="34">
        <f>$L$28/'Fixed data'!$C$7</f>
        <v>-2.4828248286798079E-2</v>
      </c>
      <c r="BB37" s="34">
        <f>$L$28/'Fixed data'!$C$7</f>
        <v>-2.4828248286798079E-2</v>
      </c>
      <c r="BC37" s="34">
        <f>$L$28/'Fixed data'!$C$7</f>
        <v>-2.4828248286798079E-2</v>
      </c>
      <c r="BD37" s="34">
        <f>$L$28/'Fixed data'!$C$7</f>
        <v>-2.4828248286798079E-2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7.6464924321130905E-3</v>
      </c>
      <c r="O38" s="34">
        <f>$M$28/'Fixed data'!$C$7</f>
        <v>7.6464924321130905E-3</v>
      </c>
      <c r="P38" s="34">
        <f>$M$28/'Fixed data'!$C$7</f>
        <v>7.6464924321130905E-3</v>
      </c>
      <c r="Q38" s="34">
        <f>$M$28/'Fixed data'!$C$7</f>
        <v>7.6464924321130905E-3</v>
      </c>
      <c r="R38" s="34">
        <f>$M$28/'Fixed data'!$C$7</f>
        <v>7.6464924321130905E-3</v>
      </c>
      <c r="S38" s="34">
        <f>$M$28/'Fixed data'!$C$7</f>
        <v>7.6464924321130905E-3</v>
      </c>
      <c r="T38" s="34">
        <f>$M$28/'Fixed data'!$C$7</f>
        <v>7.6464924321130905E-3</v>
      </c>
      <c r="U38" s="34">
        <f>$M$28/'Fixed data'!$C$7</f>
        <v>7.6464924321130905E-3</v>
      </c>
      <c r="V38" s="34">
        <f>$M$28/'Fixed data'!$C$7</f>
        <v>7.6464924321130905E-3</v>
      </c>
      <c r="W38" s="34">
        <f>$M$28/'Fixed data'!$C$7</f>
        <v>7.6464924321130905E-3</v>
      </c>
      <c r="X38" s="34">
        <f>$M$28/'Fixed data'!$C$7</f>
        <v>7.6464924321130905E-3</v>
      </c>
      <c r="Y38" s="34">
        <f>$M$28/'Fixed data'!$C$7</f>
        <v>7.6464924321130905E-3</v>
      </c>
      <c r="Z38" s="34">
        <f>$M$28/'Fixed data'!$C$7</f>
        <v>7.6464924321130905E-3</v>
      </c>
      <c r="AA38" s="34">
        <f>$M$28/'Fixed data'!$C$7</f>
        <v>7.6464924321130905E-3</v>
      </c>
      <c r="AB38" s="34">
        <f>$M$28/'Fixed data'!$C$7</f>
        <v>7.6464924321130905E-3</v>
      </c>
      <c r="AC38" s="34">
        <f>$M$28/'Fixed data'!$C$7</f>
        <v>7.6464924321130905E-3</v>
      </c>
      <c r="AD38" s="34">
        <f>$M$28/'Fixed data'!$C$7</f>
        <v>7.6464924321130905E-3</v>
      </c>
      <c r="AE38" s="34">
        <f>$M$28/'Fixed data'!$C$7</f>
        <v>7.6464924321130905E-3</v>
      </c>
      <c r="AF38" s="34">
        <f>$M$28/'Fixed data'!$C$7</f>
        <v>7.6464924321130905E-3</v>
      </c>
      <c r="AG38" s="34">
        <f>$M$28/'Fixed data'!$C$7</f>
        <v>7.6464924321130905E-3</v>
      </c>
      <c r="AH38" s="34">
        <f>$M$28/'Fixed data'!$C$7</f>
        <v>7.6464924321130905E-3</v>
      </c>
      <c r="AI38" s="34">
        <f>$M$28/'Fixed data'!$C$7</f>
        <v>7.6464924321130905E-3</v>
      </c>
      <c r="AJ38" s="34">
        <f>$M$28/'Fixed data'!$C$7</f>
        <v>7.6464924321130905E-3</v>
      </c>
      <c r="AK38" s="34">
        <f>$M$28/'Fixed data'!$C$7</f>
        <v>7.6464924321130905E-3</v>
      </c>
      <c r="AL38" s="34">
        <f>$M$28/'Fixed data'!$C$7</f>
        <v>7.6464924321130905E-3</v>
      </c>
      <c r="AM38" s="34">
        <f>$M$28/'Fixed data'!$C$7</f>
        <v>7.6464924321130905E-3</v>
      </c>
      <c r="AN38" s="34">
        <f>$M$28/'Fixed data'!$C$7</f>
        <v>7.6464924321130905E-3</v>
      </c>
      <c r="AO38" s="34">
        <f>$M$28/'Fixed data'!$C$7</f>
        <v>7.6464924321130905E-3</v>
      </c>
      <c r="AP38" s="34">
        <f>$M$28/'Fixed data'!$C$7</f>
        <v>7.6464924321130905E-3</v>
      </c>
      <c r="AQ38" s="34">
        <f>$M$28/'Fixed data'!$C$7</f>
        <v>7.6464924321130905E-3</v>
      </c>
      <c r="AR38" s="34">
        <f>$M$28/'Fixed data'!$C$7</f>
        <v>7.6464924321130905E-3</v>
      </c>
      <c r="AS38" s="34">
        <f>$M$28/'Fixed data'!$C$7</f>
        <v>7.6464924321130905E-3</v>
      </c>
      <c r="AT38" s="34">
        <f>$M$28/'Fixed data'!$C$7</f>
        <v>7.6464924321130905E-3</v>
      </c>
      <c r="AU38" s="34">
        <f>$M$28/'Fixed data'!$C$7</f>
        <v>7.6464924321130905E-3</v>
      </c>
      <c r="AV38" s="34">
        <f>$M$28/'Fixed data'!$C$7</f>
        <v>7.6464924321130905E-3</v>
      </c>
      <c r="AW38" s="34">
        <f>$M$28/'Fixed data'!$C$7</f>
        <v>7.6464924321130905E-3</v>
      </c>
      <c r="AX38" s="34">
        <f>$M$28/'Fixed data'!$C$7</f>
        <v>7.6464924321130905E-3</v>
      </c>
      <c r="AY38" s="34">
        <f>$M$28/'Fixed data'!$C$7</f>
        <v>7.6464924321130905E-3</v>
      </c>
      <c r="AZ38" s="34">
        <f>$M$28/'Fixed data'!$C$7</f>
        <v>7.6464924321130905E-3</v>
      </c>
      <c r="BA38" s="34">
        <f>$M$28/'Fixed data'!$C$7</f>
        <v>7.6464924321130905E-3</v>
      </c>
      <c r="BB38" s="34">
        <f>$M$28/'Fixed data'!$C$7</f>
        <v>7.6464924321130905E-3</v>
      </c>
      <c r="BC38" s="34">
        <f>$M$28/'Fixed data'!$C$7</f>
        <v>7.6464924321130905E-3</v>
      </c>
      <c r="BD38" s="34">
        <f>$M$28/'Fixed data'!$C$7</f>
        <v>7.6464924321130905E-3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8.3187037337482013E-3</v>
      </c>
      <c r="P39" s="34">
        <f>$N$28/'Fixed data'!$C$7</f>
        <v>8.3187037337482013E-3</v>
      </c>
      <c r="Q39" s="34">
        <f>$N$28/'Fixed data'!$C$7</f>
        <v>8.3187037337482013E-3</v>
      </c>
      <c r="R39" s="34">
        <f>$N$28/'Fixed data'!$C$7</f>
        <v>8.3187037337482013E-3</v>
      </c>
      <c r="S39" s="34">
        <f>$N$28/'Fixed data'!$C$7</f>
        <v>8.3187037337482013E-3</v>
      </c>
      <c r="T39" s="34">
        <f>$N$28/'Fixed data'!$C$7</f>
        <v>8.3187037337482013E-3</v>
      </c>
      <c r="U39" s="34">
        <f>$N$28/'Fixed data'!$C$7</f>
        <v>8.3187037337482013E-3</v>
      </c>
      <c r="V39" s="34">
        <f>$N$28/'Fixed data'!$C$7</f>
        <v>8.3187037337482013E-3</v>
      </c>
      <c r="W39" s="34">
        <f>$N$28/'Fixed data'!$C$7</f>
        <v>8.3187037337482013E-3</v>
      </c>
      <c r="X39" s="34">
        <f>$N$28/'Fixed data'!$C$7</f>
        <v>8.3187037337482013E-3</v>
      </c>
      <c r="Y39" s="34">
        <f>$N$28/'Fixed data'!$C$7</f>
        <v>8.3187037337482013E-3</v>
      </c>
      <c r="Z39" s="34">
        <f>$N$28/'Fixed data'!$C$7</f>
        <v>8.3187037337482013E-3</v>
      </c>
      <c r="AA39" s="34">
        <f>$N$28/'Fixed data'!$C$7</f>
        <v>8.3187037337482013E-3</v>
      </c>
      <c r="AB39" s="34">
        <f>$N$28/'Fixed data'!$C$7</f>
        <v>8.3187037337482013E-3</v>
      </c>
      <c r="AC39" s="34">
        <f>$N$28/'Fixed data'!$C$7</f>
        <v>8.3187037337482013E-3</v>
      </c>
      <c r="AD39" s="34">
        <f>$N$28/'Fixed data'!$C$7</f>
        <v>8.3187037337482013E-3</v>
      </c>
      <c r="AE39" s="34">
        <f>$N$28/'Fixed data'!$C$7</f>
        <v>8.3187037337482013E-3</v>
      </c>
      <c r="AF39" s="34">
        <f>$N$28/'Fixed data'!$C$7</f>
        <v>8.3187037337482013E-3</v>
      </c>
      <c r="AG39" s="34">
        <f>$N$28/'Fixed data'!$C$7</f>
        <v>8.3187037337482013E-3</v>
      </c>
      <c r="AH39" s="34">
        <f>$N$28/'Fixed data'!$C$7</f>
        <v>8.3187037337482013E-3</v>
      </c>
      <c r="AI39" s="34">
        <f>$N$28/'Fixed data'!$C$7</f>
        <v>8.3187037337482013E-3</v>
      </c>
      <c r="AJ39" s="34">
        <f>$N$28/'Fixed data'!$C$7</f>
        <v>8.3187037337482013E-3</v>
      </c>
      <c r="AK39" s="34">
        <f>$N$28/'Fixed data'!$C$7</f>
        <v>8.3187037337482013E-3</v>
      </c>
      <c r="AL39" s="34">
        <f>$N$28/'Fixed data'!$C$7</f>
        <v>8.3187037337482013E-3</v>
      </c>
      <c r="AM39" s="34">
        <f>$N$28/'Fixed data'!$C$7</f>
        <v>8.3187037337482013E-3</v>
      </c>
      <c r="AN39" s="34">
        <f>$N$28/'Fixed data'!$C$7</f>
        <v>8.3187037337482013E-3</v>
      </c>
      <c r="AO39" s="34">
        <f>$N$28/'Fixed data'!$C$7</f>
        <v>8.3187037337482013E-3</v>
      </c>
      <c r="AP39" s="34">
        <f>$N$28/'Fixed data'!$C$7</f>
        <v>8.3187037337482013E-3</v>
      </c>
      <c r="AQ39" s="34">
        <f>$N$28/'Fixed data'!$C$7</f>
        <v>8.3187037337482013E-3</v>
      </c>
      <c r="AR39" s="34">
        <f>$N$28/'Fixed data'!$C$7</f>
        <v>8.3187037337482013E-3</v>
      </c>
      <c r="AS39" s="34">
        <f>$N$28/'Fixed data'!$C$7</f>
        <v>8.3187037337482013E-3</v>
      </c>
      <c r="AT39" s="34">
        <f>$N$28/'Fixed data'!$C$7</f>
        <v>8.3187037337482013E-3</v>
      </c>
      <c r="AU39" s="34">
        <f>$N$28/'Fixed data'!$C$7</f>
        <v>8.3187037337482013E-3</v>
      </c>
      <c r="AV39" s="34">
        <f>$N$28/'Fixed data'!$C$7</f>
        <v>8.3187037337482013E-3</v>
      </c>
      <c r="AW39" s="34">
        <f>$N$28/'Fixed data'!$C$7</f>
        <v>8.3187037337482013E-3</v>
      </c>
      <c r="AX39" s="34">
        <f>$N$28/'Fixed data'!$C$7</f>
        <v>8.3187037337482013E-3</v>
      </c>
      <c r="AY39" s="34">
        <f>$N$28/'Fixed data'!$C$7</f>
        <v>8.3187037337482013E-3</v>
      </c>
      <c r="AZ39" s="34">
        <f>$N$28/'Fixed data'!$C$7</f>
        <v>8.3187037337482013E-3</v>
      </c>
      <c r="BA39" s="34">
        <f>$N$28/'Fixed data'!$C$7</f>
        <v>8.3187037337482013E-3</v>
      </c>
      <c r="BB39" s="34">
        <f>$N$28/'Fixed data'!$C$7</f>
        <v>8.3187037337482013E-3</v>
      </c>
      <c r="BC39" s="34">
        <f>$N$28/'Fixed data'!$C$7</f>
        <v>8.3187037337482013E-3</v>
      </c>
      <c r="BD39" s="34">
        <f>$N$28/'Fixed data'!$C$7</f>
        <v>8.3187037337482013E-3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8.9459473894500843E-3</v>
      </c>
      <c r="Q40" s="34">
        <f>$O$28/'Fixed data'!$C$7</f>
        <v>8.9459473894500843E-3</v>
      </c>
      <c r="R40" s="34">
        <f>$O$28/'Fixed data'!$C$7</f>
        <v>8.9459473894500843E-3</v>
      </c>
      <c r="S40" s="34">
        <f>$O$28/'Fixed data'!$C$7</f>
        <v>8.9459473894500843E-3</v>
      </c>
      <c r="T40" s="34">
        <f>$O$28/'Fixed data'!$C$7</f>
        <v>8.9459473894500843E-3</v>
      </c>
      <c r="U40" s="34">
        <f>$O$28/'Fixed data'!$C$7</f>
        <v>8.9459473894500843E-3</v>
      </c>
      <c r="V40" s="34">
        <f>$O$28/'Fixed data'!$C$7</f>
        <v>8.9459473894500843E-3</v>
      </c>
      <c r="W40" s="34">
        <f>$O$28/'Fixed data'!$C$7</f>
        <v>8.9459473894500843E-3</v>
      </c>
      <c r="X40" s="34">
        <f>$O$28/'Fixed data'!$C$7</f>
        <v>8.9459473894500843E-3</v>
      </c>
      <c r="Y40" s="34">
        <f>$O$28/'Fixed data'!$C$7</f>
        <v>8.9459473894500843E-3</v>
      </c>
      <c r="Z40" s="34">
        <f>$O$28/'Fixed data'!$C$7</f>
        <v>8.9459473894500843E-3</v>
      </c>
      <c r="AA40" s="34">
        <f>$O$28/'Fixed data'!$C$7</f>
        <v>8.9459473894500843E-3</v>
      </c>
      <c r="AB40" s="34">
        <f>$O$28/'Fixed data'!$C$7</f>
        <v>8.9459473894500843E-3</v>
      </c>
      <c r="AC40" s="34">
        <f>$O$28/'Fixed data'!$C$7</f>
        <v>8.9459473894500843E-3</v>
      </c>
      <c r="AD40" s="34">
        <f>$O$28/'Fixed data'!$C$7</f>
        <v>8.9459473894500843E-3</v>
      </c>
      <c r="AE40" s="34">
        <f>$O$28/'Fixed data'!$C$7</f>
        <v>8.9459473894500843E-3</v>
      </c>
      <c r="AF40" s="34">
        <f>$O$28/'Fixed data'!$C$7</f>
        <v>8.9459473894500843E-3</v>
      </c>
      <c r="AG40" s="34">
        <f>$O$28/'Fixed data'!$C$7</f>
        <v>8.9459473894500843E-3</v>
      </c>
      <c r="AH40" s="34">
        <f>$O$28/'Fixed data'!$C$7</f>
        <v>8.9459473894500843E-3</v>
      </c>
      <c r="AI40" s="34">
        <f>$O$28/'Fixed data'!$C$7</f>
        <v>8.9459473894500843E-3</v>
      </c>
      <c r="AJ40" s="34">
        <f>$O$28/'Fixed data'!$C$7</f>
        <v>8.9459473894500843E-3</v>
      </c>
      <c r="AK40" s="34">
        <f>$O$28/'Fixed data'!$C$7</f>
        <v>8.9459473894500843E-3</v>
      </c>
      <c r="AL40" s="34">
        <f>$O$28/'Fixed data'!$C$7</f>
        <v>8.9459473894500843E-3</v>
      </c>
      <c r="AM40" s="34">
        <f>$O$28/'Fixed data'!$C$7</f>
        <v>8.9459473894500843E-3</v>
      </c>
      <c r="AN40" s="34">
        <f>$O$28/'Fixed data'!$C$7</f>
        <v>8.9459473894500843E-3</v>
      </c>
      <c r="AO40" s="34">
        <f>$O$28/'Fixed data'!$C$7</f>
        <v>8.9459473894500843E-3</v>
      </c>
      <c r="AP40" s="34">
        <f>$O$28/'Fixed data'!$C$7</f>
        <v>8.9459473894500843E-3</v>
      </c>
      <c r="AQ40" s="34">
        <f>$O$28/'Fixed data'!$C$7</f>
        <v>8.9459473894500843E-3</v>
      </c>
      <c r="AR40" s="34">
        <f>$O$28/'Fixed data'!$C$7</f>
        <v>8.9459473894500843E-3</v>
      </c>
      <c r="AS40" s="34">
        <f>$O$28/'Fixed data'!$C$7</f>
        <v>8.9459473894500843E-3</v>
      </c>
      <c r="AT40" s="34">
        <f>$O$28/'Fixed data'!$C$7</f>
        <v>8.9459473894500843E-3</v>
      </c>
      <c r="AU40" s="34">
        <f>$O$28/'Fixed data'!$C$7</f>
        <v>8.9459473894500843E-3</v>
      </c>
      <c r="AV40" s="34">
        <f>$O$28/'Fixed data'!$C$7</f>
        <v>8.9459473894500843E-3</v>
      </c>
      <c r="AW40" s="34">
        <f>$O$28/'Fixed data'!$C$7</f>
        <v>8.9459473894500843E-3</v>
      </c>
      <c r="AX40" s="34">
        <f>$O$28/'Fixed data'!$C$7</f>
        <v>8.9459473894500843E-3</v>
      </c>
      <c r="AY40" s="34">
        <f>$O$28/'Fixed data'!$C$7</f>
        <v>8.9459473894500843E-3</v>
      </c>
      <c r="AZ40" s="34">
        <f>$O$28/'Fixed data'!$C$7</f>
        <v>8.9459473894500843E-3</v>
      </c>
      <c r="BA40" s="34">
        <f>$O$28/'Fixed data'!$C$7</f>
        <v>8.9459473894500843E-3</v>
      </c>
      <c r="BB40" s="34">
        <f>$O$28/'Fixed data'!$C$7</f>
        <v>8.9459473894500843E-3</v>
      </c>
      <c r="BC40" s="34">
        <f>$O$28/'Fixed data'!$C$7</f>
        <v>8.9459473894500843E-3</v>
      </c>
      <c r="BD40" s="34">
        <f>$O$28/'Fixed data'!$C$7</f>
        <v>8.9459473894500843E-3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9.5126752044892484E-3</v>
      </c>
      <c r="R41" s="34">
        <f>$P$28/'Fixed data'!$C$7</f>
        <v>9.5126752044892484E-3</v>
      </c>
      <c r="S41" s="34">
        <f>$P$28/'Fixed data'!$C$7</f>
        <v>9.5126752044892484E-3</v>
      </c>
      <c r="T41" s="34">
        <f>$P$28/'Fixed data'!$C$7</f>
        <v>9.5126752044892484E-3</v>
      </c>
      <c r="U41" s="34">
        <f>$P$28/'Fixed data'!$C$7</f>
        <v>9.5126752044892484E-3</v>
      </c>
      <c r="V41" s="34">
        <f>$P$28/'Fixed data'!$C$7</f>
        <v>9.5126752044892484E-3</v>
      </c>
      <c r="W41" s="34">
        <f>$P$28/'Fixed data'!$C$7</f>
        <v>9.5126752044892484E-3</v>
      </c>
      <c r="X41" s="34">
        <f>$P$28/'Fixed data'!$C$7</f>
        <v>9.5126752044892484E-3</v>
      </c>
      <c r="Y41" s="34">
        <f>$P$28/'Fixed data'!$C$7</f>
        <v>9.5126752044892484E-3</v>
      </c>
      <c r="Z41" s="34">
        <f>$P$28/'Fixed data'!$C$7</f>
        <v>9.5126752044892484E-3</v>
      </c>
      <c r="AA41" s="34">
        <f>$P$28/'Fixed data'!$C$7</f>
        <v>9.5126752044892484E-3</v>
      </c>
      <c r="AB41" s="34">
        <f>$P$28/'Fixed data'!$C$7</f>
        <v>9.5126752044892484E-3</v>
      </c>
      <c r="AC41" s="34">
        <f>$P$28/'Fixed data'!$C$7</f>
        <v>9.5126752044892484E-3</v>
      </c>
      <c r="AD41" s="34">
        <f>$P$28/'Fixed data'!$C$7</f>
        <v>9.5126752044892484E-3</v>
      </c>
      <c r="AE41" s="34">
        <f>$P$28/'Fixed data'!$C$7</f>
        <v>9.5126752044892484E-3</v>
      </c>
      <c r="AF41" s="34">
        <f>$P$28/'Fixed data'!$C$7</f>
        <v>9.5126752044892484E-3</v>
      </c>
      <c r="AG41" s="34">
        <f>$P$28/'Fixed data'!$C$7</f>
        <v>9.5126752044892484E-3</v>
      </c>
      <c r="AH41" s="34">
        <f>$P$28/'Fixed data'!$C$7</f>
        <v>9.5126752044892484E-3</v>
      </c>
      <c r="AI41" s="34">
        <f>$P$28/'Fixed data'!$C$7</f>
        <v>9.5126752044892484E-3</v>
      </c>
      <c r="AJ41" s="34">
        <f>$P$28/'Fixed data'!$C$7</f>
        <v>9.5126752044892484E-3</v>
      </c>
      <c r="AK41" s="34">
        <f>$P$28/'Fixed data'!$C$7</f>
        <v>9.5126752044892484E-3</v>
      </c>
      <c r="AL41" s="34">
        <f>$P$28/'Fixed data'!$C$7</f>
        <v>9.5126752044892484E-3</v>
      </c>
      <c r="AM41" s="34">
        <f>$P$28/'Fixed data'!$C$7</f>
        <v>9.5126752044892484E-3</v>
      </c>
      <c r="AN41" s="34">
        <f>$P$28/'Fixed data'!$C$7</f>
        <v>9.5126752044892484E-3</v>
      </c>
      <c r="AO41" s="34">
        <f>$P$28/'Fixed data'!$C$7</f>
        <v>9.5126752044892484E-3</v>
      </c>
      <c r="AP41" s="34">
        <f>$P$28/'Fixed data'!$C$7</f>
        <v>9.5126752044892484E-3</v>
      </c>
      <c r="AQ41" s="34">
        <f>$P$28/'Fixed data'!$C$7</f>
        <v>9.5126752044892484E-3</v>
      </c>
      <c r="AR41" s="34">
        <f>$P$28/'Fixed data'!$C$7</f>
        <v>9.5126752044892484E-3</v>
      </c>
      <c r="AS41" s="34">
        <f>$P$28/'Fixed data'!$C$7</f>
        <v>9.5126752044892484E-3</v>
      </c>
      <c r="AT41" s="34">
        <f>$P$28/'Fixed data'!$C$7</f>
        <v>9.5126752044892484E-3</v>
      </c>
      <c r="AU41" s="34">
        <f>$P$28/'Fixed data'!$C$7</f>
        <v>9.5126752044892484E-3</v>
      </c>
      <c r="AV41" s="34">
        <f>$P$28/'Fixed data'!$C$7</f>
        <v>9.5126752044892484E-3</v>
      </c>
      <c r="AW41" s="34">
        <f>$P$28/'Fixed data'!$C$7</f>
        <v>9.5126752044892484E-3</v>
      </c>
      <c r="AX41" s="34">
        <f>$P$28/'Fixed data'!$C$7</f>
        <v>9.5126752044892484E-3</v>
      </c>
      <c r="AY41" s="34">
        <f>$P$28/'Fixed data'!$C$7</f>
        <v>9.5126752044892484E-3</v>
      </c>
      <c r="AZ41" s="34">
        <f>$P$28/'Fixed data'!$C$7</f>
        <v>9.5126752044892484E-3</v>
      </c>
      <c r="BA41" s="34">
        <f>$P$28/'Fixed data'!$C$7</f>
        <v>9.5126752044892484E-3</v>
      </c>
      <c r="BB41" s="34">
        <f>$P$28/'Fixed data'!$C$7</f>
        <v>9.5126752044892484E-3</v>
      </c>
      <c r="BC41" s="34">
        <f>$P$28/'Fixed data'!$C$7</f>
        <v>9.5126752044892484E-3</v>
      </c>
      <c r="BD41" s="34">
        <f>$P$28/'Fixed data'!$C$7</f>
        <v>9.5126752044892484E-3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9.8979916665668487E-3</v>
      </c>
      <c r="S42" s="34">
        <f>$Q$28/'Fixed data'!$C$7</f>
        <v>9.8979916665668487E-3</v>
      </c>
      <c r="T42" s="34">
        <f>$Q$28/'Fixed data'!$C$7</f>
        <v>9.8979916665668487E-3</v>
      </c>
      <c r="U42" s="34">
        <f>$Q$28/'Fixed data'!$C$7</f>
        <v>9.8979916665668487E-3</v>
      </c>
      <c r="V42" s="34">
        <f>$Q$28/'Fixed data'!$C$7</f>
        <v>9.8979916665668487E-3</v>
      </c>
      <c r="W42" s="34">
        <f>$Q$28/'Fixed data'!$C$7</f>
        <v>9.8979916665668487E-3</v>
      </c>
      <c r="X42" s="34">
        <f>$Q$28/'Fixed data'!$C$7</f>
        <v>9.8979916665668487E-3</v>
      </c>
      <c r="Y42" s="34">
        <f>$Q$28/'Fixed data'!$C$7</f>
        <v>9.8979916665668487E-3</v>
      </c>
      <c r="Z42" s="34">
        <f>$Q$28/'Fixed data'!$C$7</f>
        <v>9.8979916665668487E-3</v>
      </c>
      <c r="AA42" s="34">
        <f>$Q$28/'Fixed data'!$C$7</f>
        <v>9.8979916665668487E-3</v>
      </c>
      <c r="AB42" s="34">
        <f>$Q$28/'Fixed data'!$C$7</f>
        <v>9.8979916665668487E-3</v>
      </c>
      <c r="AC42" s="34">
        <f>$Q$28/'Fixed data'!$C$7</f>
        <v>9.8979916665668487E-3</v>
      </c>
      <c r="AD42" s="34">
        <f>$Q$28/'Fixed data'!$C$7</f>
        <v>9.8979916665668487E-3</v>
      </c>
      <c r="AE42" s="34">
        <f>$Q$28/'Fixed data'!$C$7</f>
        <v>9.8979916665668487E-3</v>
      </c>
      <c r="AF42" s="34">
        <f>$Q$28/'Fixed data'!$C$7</f>
        <v>9.8979916665668487E-3</v>
      </c>
      <c r="AG42" s="34">
        <f>$Q$28/'Fixed data'!$C$7</f>
        <v>9.8979916665668487E-3</v>
      </c>
      <c r="AH42" s="34">
        <f>$Q$28/'Fixed data'!$C$7</f>
        <v>9.8979916665668487E-3</v>
      </c>
      <c r="AI42" s="34">
        <f>$Q$28/'Fixed data'!$C$7</f>
        <v>9.8979916665668487E-3</v>
      </c>
      <c r="AJ42" s="34">
        <f>$Q$28/'Fixed data'!$C$7</f>
        <v>9.8979916665668487E-3</v>
      </c>
      <c r="AK42" s="34">
        <f>$Q$28/'Fixed data'!$C$7</f>
        <v>9.8979916665668487E-3</v>
      </c>
      <c r="AL42" s="34">
        <f>$Q$28/'Fixed data'!$C$7</f>
        <v>9.8979916665668487E-3</v>
      </c>
      <c r="AM42" s="34">
        <f>$Q$28/'Fixed data'!$C$7</f>
        <v>9.8979916665668487E-3</v>
      </c>
      <c r="AN42" s="34">
        <f>$Q$28/'Fixed data'!$C$7</f>
        <v>9.8979916665668487E-3</v>
      </c>
      <c r="AO42" s="34">
        <f>$Q$28/'Fixed data'!$C$7</f>
        <v>9.8979916665668487E-3</v>
      </c>
      <c r="AP42" s="34">
        <f>$Q$28/'Fixed data'!$C$7</f>
        <v>9.8979916665668487E-3</v>
      </c>
      <c r="AQ42" s="34">
        <f>$Q$28/'Fixed data'!$C$7</f>
        <v>9.8979916665668487E-3</v>
      </c>
      <c r="AR42" s="34">
        <f>$Q$28/'Fixed data'!$C$7</f>
        <v>9.8979916665668487E-3</v>
      </c>
      <c r="AS42" s="34">
        <f>$Q$28/'Fixed data'!$C$7</f>
        <v>9.8979916665668487E-3</v>
      </c>
      <c r="AT42" s="34">
        <f>$Q$28/'Fixed data'!$C$7</f>
        <v>9.8979916665668487E-3</v>
      </c>
      <c r="AU42" s="34">
        <f>$Q$28/'Fixed data'!$C$7</f>
        <v>9.8979916665668487E-3</v>
      </c>
      <c r="AV42" s="34">
        <f>$Q$28/'Fixed data'!$C$7</f>
        <v>9.8979916665668487E-3</v>
      </c>
      <c r="AW42" s="34">
        <f>$Q$28/'Fixed data'!$C$7</f>
        <v>9.8979916665668487E-3</v>
      </c>
      <c r="AX42" s="34">
        <f>$Q$28/'Fixed data'!$C$7</f>
        <v>9.8979916665668487E-3</v>
      </c>
      <c r="AY42" s="34">
        <f>$Q$28/'Fixed data'!$C$7</f>
        <v>9.8979916665668487E-3</v>
      </c>
      <c r="AZ42" s="34">
        <f>$Q$28/'Fixed data'!$C$7</f>
        <v>9.8979916665668487E-3</v>
      </c>
      <c r="BA42" s="34">
        <f>$Q$28/'Fixed data'!$C$7</f>
        <v>9.8979916665668487E-3</v>
      </c>
      <c r="BB42" s="34">
        <f>$Q$28/'Fixed data'!$C$7</f>
        <v>9.8979916665668487E-3</v>
      </c>
      <c r="BC42" s="34">
        <f>$Q$28/'Fixed data'!$C$7</f>
        <v>9.8979916665668487E-3</v>
      </c>
      <c r="BD42" s="34">
        <f>$Q$28/'Fixed data'!$C$7</f>
        <v>9.8979916665668487E-3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1.0128728226984775E-2</v>
      </c>
      <c r="T43" s="34">
        <f>$R$28/'Fixed data'!$C$7</f>
        <v>1.0128728226984775E-2</v>
      </c>
      <c r="U43" s="34">
        <f>$R$28/'Fixed data'!$C$7</f>
        <v>1.0128728226984775E-2</v>
      </c>
      <c r="V43" s="34">
        <f>$R$28/'Fixed data'!$C$7</f>
        <v>1.0128728226984775E-2</v>
      </c>
      <c r="W43" s="34">
        <f>$R$28/'Fixed data'!$C$7</f>
        <v>1.0128728226984775E-2</v>
      </c>
      <c r="X43" s="34">
        <f>$R$28/'Fixed data'!$C$7</f>
        <v>1.0128728226984775E-2</v>
      </c>
      <c r="Y43" s="34">
        <f>$R$28/'Fixed data'!$C$7</f>
        <v>1.0128728226984775E-2</v>
      </c>
      <c r="Z43" s="34">
        <f>$R$28/'Fixed data'!$C$7</f>
        <v>1.0128728226984775E-2</v>
      </c>
      <c r="AA43" s="34">
        <f>$R$28/'Fixed data'!$C$7</f>
        <v>1.0128728226984775E-2</v>
      </c>
      <c r="AB43" s="34">
        <f>$R$28/'Fixed data'!$C$7</f>
        <v>1.0128728226984775E-2</v>
      </c>
      <c r="AC43" s="34">
        <f>$R$28/'Fixed data'!$C$7</f>
        <v>1.0128728226984775E-2</v>
      </c>
      <c r="AD43" s="34">
        <f>$R$28/'Fixed data'!$C$7</f>
        <v>1.0128728226984775E-2</v>
      </c>
      <c r="AE43" s="34">
        <f>$R$28/'Fixed data'!$C$7</f>
        <v>1.0128728226984775E-2</v>
      </c>
      <c r="AF43" s="34">
        <f>$R$28/'Fixed data'!$C$7</f>
        <v>1.0128728226984775E-2</v>
      </c>
      <c r="AG43" s="34">
        <f>$R$28/'Fixed data'!$C$7</f>
        <v>1.0128728226984775E-2</v>
      </c>
      <c r="AH43" s="34">
        <f>$R$28/'Fixed data'!$C$7</f>
        <v>1.0128728226984775E-2</v>
      </c>
      <c r="AI43" s="34">
        <f>$R$28/'Fixed data'!$C$7</f>
        <v>1.0128728226984775E-2</v>
      </c>
      <c r="AJ43" s="34">
        <f>$R$28/'Fixed data'!$C$7</f>
        <v>1.0128728226984775E-2</v>
      </c>
      <c r="AK43" s="34">
        <f>$R$28/'Fixed data'!$C$7</f>
        <v>1.0128728226984775E-2</v>
      </c>
      <c r="AL43" s="34">
        <f>$R$28/'Fixed data'!$C$7</f>
        <v>1.0128728226984775E-2</v>
      </c>
      <c r="AM43" s="34">
        <f>$R$28/'Fixed data'!$C$7</f>
        <v>1.0128728226984775E-2</v>
      </c>
      <c r="AN43" s="34">
        <f>$R$28/'Fixed data'!$C$7</f>
        <v>1.0128728226984775E-2</v>
      </c>
      <c r="AO43" s="34">
        <f>$R$28/'Fixed data'!$C$7</f>
        <v>1.0128728226984775E-2</v>
      </c>
      <c r="AP43" s="34">
        <f>$R$28/'Fixed data'!$C$7</f>
        <v>1.0128728226984775E-2</v>
      </c>
      <c r="AQ43" s="34">
        <f>$R$28/'Fixed data'!$C$7</f>
        <v>1.0128728226984775E-2</v>
      </c>
      <c r="AR43" s="34">
        <f>$R$28/'Fixed data'!$C$7</f>
        <v>1.0128728226984775E-2</v>
      </c>
      <c r="AS43" s="34">
        <f>$R$28/'Fixed data'!$C$7</f>
        <v>1.0128728226984775E-2</v>
      </c>
      <c r="AT43" s="34">
        <f>$R$28/'Fixed data'!$C$7</f>
        <v>1.0128728226984775E-2</v>
      </c>
      <c r="AU43" s="34">
        <f>$R$28/'Fixed data'!$C$7</f>
        <v>1.0128728226984775E-2</v>
      </c>
      <c r="AV43" s="34">
        <f>$R$28/'Fixed data'!$C$7</f>
        <v>1.0128728226984775E-2</v>
      </c>
      <c r="AW43" s="34">
        <f>$R$28/'Fixed data'!$C$7</f>
        <v>1.0128728226984775E-2</v>
      </c>
      <c r="AX43" s="34">
        <f>$R$28/'Fixed data'!$C$7</f>
        <v>1.0128728226984775E-2</v>
      </c>
      <c r="AY43" s="34">
        <f>$R$28/'Fixed data'!$C$7</f>
        <v>1.0128728226984775E-2</v>
      </c>
      <c r="AZ43" s="34">
        <f>$R$28/'Fixed data'!$C$7</f>
        <v>1.0128728226984775E-2</v>
      </c>
      <c r="BA43" s="34">
        <f>$R$28/'Fixed data'!$C$7</f>
        <v>1.0128728226984775E-2</v>
      </c>
      <c r="BB43" s="34">
        <f>$R$28/'Fixed data'!$C$7</f>
        <v>1.0128728226984775E-2</v>
      </c>
      <c r="BC43" s="34">
        <f>$R$28/'Fixed data'!$C$7</f>
        <v>1.0128728226984775E-2</v>
      </c>
      <c r="BD43" s="34">
        <f>$R$28/'Fixed data'!$C$7</f>
        <v>1.0128728226984775E-2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1.0237088340513031E-2</v>
      </c>
      <c r="U44" s="34">
        <f>$S$28/'Fixed data'!$C$7</f>
        <v>1.0237088340513031E-2</v>
      </c>
      <c r="V44" s="34">
        <f>$S$28/'Fixed data'!$C$7</f>
        <v>1.0237088340513031E-2</v>
      </c>
      <c r="W44" s="34">
        <f>$S$28/'Fixed data'!$C$7</f>
        <v>1.0237088340513031E-2</v>
      </c>
      <c r="X44" s="34">
        <f>$S$28/'Fixed data'!$C$7</f>
        <v>1.0237088340513031E-2</v>
      </c>
      <c r="Y44" s="34">
        <f>$S$28/'Fixed data'!$C$7</f>
        <v>1.0237088340513031E-2</v>
      </c>
      <c r="Z44" s="34">
        <f>$S$28/'Fixed data'!$C$7</f>
        <v>1.0237088340513031E-2</v>
      </c>
      <c r="AA44" s="34">
        <f>$S$28/'Fixed data'!$C$7</f>
        <v>1.0237088340513031E-2</v>
      </c>
      <c r="AB44" s="34">
        <f>$S$28/'Fixed data'!$C$7</f>
        <v>1.0237088340513031E-2</v>
      </c>
      <c r="AC44" s="34">
        <f>$S$28/'Fixed data'!$C$7</f>
        <v>1.0237088340513031E-2</v>
      </c>
      <c r="AD44" s="34">
        <f>$S$28/'Fixed data'!$C$7</f>
        <v>1.0237088340513031E-2</v>
      </c>
      <c r="AE44" s="34">
        <f>$S$28/'Fixed data'!$C$7</f>
        <v>1.0237088340513031E-2</v>
      </c>
      <c r="AF44" s="34">
        <f>$S$28/'Fixed data'!$C$7</f>
        <v>1.0237088340513031E-2</v>
      </c>
      <c r="AG44" s="34">
        <f>$S$28/'Fixed data'!$C$7</f>
        <v>1.0237088340513031E-2</v>
      </c>
      <c r="AH44" s="34">
        <f>$S$28/'Fixed data'!$C$7</f>
        <v>1.0237088340513031E-2</v>
      </c>
      <c r="AI44" s="34">
        <f>$S$28/'Fixed data'!$C$7</f>
        <v>1.0237088340513031E-2</v>
      </c>
      <c r="AJ44" s="34">
        <f>$S$28/'Fixed data'!$C$7</f>
        <v>1.0237088340513031E-2</v>
      </c>
      <c r="AK44" s="34">
        <f>$S$28/'Fixed data'!$C$7</f>
        <v>1.0237088340513031E-2</v>
      </c>
      <c r="AL44" s="34">
        <f>$S$28/'Fixed data'!$C$7</f>
        <v>1.0237088340513031E-2</v>
      </c>
      <c r="AM44" s="34">
        <f>$S$28/'Fixed data'!$C$7</f>
        <v>1.0237088340513031E-2</v>
      </c>
      <c r="AN44" s="34">
        <f>$S$28/'Fixed data'!$C$7</f>
        <v>1.0237088340513031E-2</v>
      </c>
      <c r="AO44" s="34">
        <f>$S$28/'Fixed data'!$C$7</f>
        <v>1.0237088340513031E-2</v>
      </c>
      <c r="AP44" s="34">
        <f>$S$28/'Fixed data'!$C$7</f>
        <v>1.0237088340513031E-2</v>
      </c>
      <c r="AQ44" s="34">
        <f>$S$28/'Fixed data'!$C$7</f>
        <v>1.0237088340513031E-2</v>
      </c>
      <c r="AR44" s="34">
        <f>$S$28/'Fixed data'!$C$7</f>
        <v>1.0237088340513031E-2</v>
      </c>
      <c r="AS44" s="34">
        <f>$S$28/'Fixed data'!$C$7</f>
        <v>1.0237088340513031E-2</v>
      </c>
      <c r="AT44" s="34">
        <f>$S$28/'Fixed data'!$C$7</f>
        <v>1.0237088340513031E-2</v>
      </c>
      <c r="AU44" s="34">
        <f>$S$28/'Fixed data'!$C$7</f>
        <v>1.0237088340513031E-2</v>
      </c>
      <c r="AV44" s="34">
        <f>$S$28/'Fixed data'!$C$7</f>
        <v>1.0237088340513031E-2</v>
      </c>
      <c r="AW44" s="34">
        <f>$S$28/'Fixed data'!$C$7</f>
        <v>1.0237088340513031E-2</v>
      </c>
      <c r="AX44" s="34">
        <f>$S$28/'Fixed data'!$C$7</f>
        <v>1.0237088340513031E-2</v>
      </c>
      <c r="AY44" s="34">
        <f>$S$28/'Fixed data'!$C$7</f>
        <v>1.0237088340513031E-2</v>
      </c>
      <c r="AZ44" s="34">
        <f>$S$28/'Fixed data'!$C$7</f>
        <v>1.0237088340513031E-2</v>
      </c>
      <c r="BA44" s="34">
        <f>$S$28/'Fixed data'!$C$7</f>
        <v>1.0237088340513031E-2</v>
      </c>
      <c r="BB44" s="34">
        <f>$S$28/'Fixed data'!$C$7</f>
        <v>1.0237088340513031E-2</v>
      </c>
      <c r="BC44" s="34">
        <f>$S$28/'Fixed data'!$C$7</f>
        <v>1.0237088340513031E-2</v>
      </c>
      <c r="BD44" s="34">
        <f>$S$28/'Fixed data'!$C$7</f>
        <v>1.0237088340513031E-2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1.0299628821375069E-2</v>
      </c>
      <c r="V45" s="34">
        <f>$T$28/'Fixed data'!$C$7</f>
        <v>1.0299628821375069E-2</v>
      </c>
      <c r="W45" s="34">
        <f>$T$28/'Fixed data'!$C$7</f>
        <v>1.0299628821375069E-2</v>
      </c>
      <c r="X45" s="34">
        <f>$T$28/'Fixed data'!$C$7</f>
        <v>1.0299628821375069E-2</v>
      </c>
      <c r="Y45" s="34">
        <f>$T$28/'Fixed data'!$C$7</f>
        <v>1.0299628821375069E-2</v>
      </c>
      <c r="Z45" s="34">
        <f>$T$28/'Fixed data'!$C$7</f>
        <v>1.0299628821375069E-2</v>
      </c>
      <c r="AA45" s="34">
        <f>$T$28/'Fixed data'!$C$7</f>
        <v>1.0299628821375069E-2</v>
      </c>
      <c r="AB45" s="34">
        <f>$T$28/'Fixed data'!$C$7</f>
        <v>1.0299628821375069E-2</v>
      </c>
      <c r="AC45" s="34">
        <f>$T$28/'Fixed data'!$C$7</f>
        <v>1.0299628821375069E-2</v>
      </c>
      <c r="AD45" s="34">
        <f>$T$28/'Fixed data'!$C$7</f>
        <v>1.0299628821375069E-2</v>
      </c>
      <c r="AE45" s="34">
        <f>$T$28/'Fixed data'!$C$7</f>
        <v>1.0299628821375069E-2</v>
      </c>
      <c r="AF45" s="34">
        <f>$T$28/'Fixed data'!$C$7</f>
        <v>1.0299628821375069E-2</v>
      </c>
      <c r="AG45" s="34">
        <f>$T$28/'Fixed data'!$C$7</f>
        <v>1.0299628821375069E-2</v>
      </c>
      <c r="AH45" s="34">
        <f>$T$28/'Fixed data'!$C$7</f>
        <v>1.0299628821375069E-2</v>
      </c>
      <c r="AI45" s="34">
        <f>$T$28/'Fixed data'!$C$7</f>
        <v>1.0299628821375069E-2</v>
      </c>
      <c r="AJ45" s="34">
        <f>$T$28/'Fixed data'!$C$7</f>
        <v>1.0299628821375069E-2</v>
      </c>
      <c r="AK45" s="34">
        <f>$T$28/'Fixed data'!$C$7</f>
        <v>1.0299628821375069E-2</v>
      </c>
      <c r="AL45" s="34">
        <f>$T$28/'Fixed data'!$C$7</f>
        <v>1.0299628821375069E-2</v>
      </c>
      <c r="AM45" s="34">
        <f>$T$28/'Fixed data'!$C$7</f>
        <v>1.0299628821375069E-2</v>
      </c>
      <c r="AN45" s="34">
        <f>$T$28/'Fixed data'!$C$7</f>
        <v>1.0299628821375069E-2</v>
      </c>
      <c r="AO45" s="34">
        <f>$T$28/'Fixed data'!$C$7</f>
        <v>1.0299628821375069E-2</v>
      </c>
      <c r="AP45" s="34">
        <f>$T$28/'Fixed data'!$C$7</f>
        <v>1.0299628821375069E-2</v>
      </c>
      <c r="AQ45" s="34">
        <f>$T$28/'Fixed data'!$C$7</f>
        <v>1.0299628821375069E-2</v>
      </c>
      <c r="AR45" s="34">
        <f>$T$28/'Fixed data'!$C$7</f>
        <v>1.0299628821375069E-2</v>
      </c>
      <c r="AS45" s="34">
        <f>$T$28/'Fixed data'!$C$7</f>
        <v>1.0299628821375069E-2</v>
      </c>
      <c r="AT45" s="34">
        <f>$T$28/'Fixed data'!$C$7</f>
        <v>1.0299628821375069E-2</v>
      </c>
      <c r="AU45" s="34">
        <f>$T$28/'Fixed data'!$C$7</f>
        <v>1.0299628821375069E-2</v>
      </c>
      <c r="AV45" s="34">
        <f>$T$28/'Fixed data'!$C$7</f>
        <v>1.0299628821375069E-2</v>
      </c>
      <c r="AW45" s="34">
        <f>$T$28/'Fixed data'!$C$7</f>
        <v>1.0299628821375069E-2</v>
      </c>
      <c r="AX45" s="34">
        <f>$T$28/'Fixed data'!$C$7</f>
        <v>1.0299628821375069E-2</v>
      </c>
      <c r="AY45" s="34">
        <f>$T$28/'Fixed data'!$C$7</f>
        <v>1.0299628821375069E-2</v>
      </c>
      <c r="AZ45" s="34">
        <f>$T$28/'Fixed data'!$C$7</f>
        <v>1.0299628821375069E-2</v>
      </c>
      <c r="BA45" s="34">
        <f>$T$28/'Fixed data'!$C$7</f>
        <v>1.0299628821375069E-2</v>
      </c>
      <c r="BB45" s="34">
        <f>$T$28/'Fixed data'!$C$7</f>
        <v>1.0299628821375069E-2</v>
      </c>
      <c r="BC45" s="34">
        <f>$T$28/'Fixed data'!$C$7</f>
        <v>1.0299628821375069E-2</v>
      </c>
      <c r="BD45" s="34">
        <f>$T$28/'Fixed data'!$C$7</f>
        <v>1.0299628821375069E-2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1.0325889202651872E-2</v>
      </c>
      <c r="W46" s="34">
        <f>$U$28/'Fixed data'!$C$7</f>
        <v>1.0325889202651872E-2</v>
      </c>
      <c r="X46" s="34">
        <f>$U$28/'Fixed data'!$C$7</f>
        <v>1.0325889202651872E-2</v>
      </c>
      <c r="Y46" s="34">
        <f>$U$28/'Fixed data'!$C$7</f>
        <v>1.0325889202651872E-2</v>
      </c>
      <c r="Z46" s="34">
        <f>$U$28/'Fixed data'!$C$7</f>
        <v>1.0325889202651872E-2</v>
      </c>
      <c r="AA46" s="34">
        <f>$U$28/'Fixed data'!$C$7</f>
        <v>1.0325889202651872E-2</v>
      </c>
      <c r="AB46" s="34">
        <f>$U$28/'Fixed data'!$C$7</f>
        <v>1.0325889202651872E-2</v>
      </c>
      <c r="AC46" s="34">
        <f>$U$28/'Fixed data'!$C$7</f>
        <v>1.0325889202651872E-2</v>
      </c>
      <c r="AD46" s="34">
        <f>$U$28/'Fixed data'!$C$7</f>
        <v>1.0325889202651872E-2</v>
      </c>
      <c r="AE46" s="34">
        <f>$U$28/'Fixed data'!$C$7</f>
        <v>1.0325889202651872E-2</v>
      </c>
      <c r="AF46" s="34">
        <f>$U$28/'Fixed data'!$C$7</f>
        <v>1.0325889202651872E-2</v>
      </c>
      <c r="AG46" s="34">
        <f>$U$28/'Fixed data'!$C$7</f>
        <v>1.0325889202651872E-2</v>
      </c>
      <c r="AH46" s="34">
        <f>$U$28/'Fixed data'!$C$7</f>
        <v>1.0325889202651872E-2</v>
      </c>
      <c r="AI46" s="34">
        <f>$U$28/'Fixed data'!$C$7</f>
        <v>1.0325889202651872E-2</v>
      </c>
      <c r="AJ46" s="34">
        <f>$U$28/'Fixed data'!$C$7</f>
        <v>1.0325889202651872E-2</v>
      </c>
      <c r="AK46" s="34">
        <f>$U$28/'Fixed data'!$C$7</f>
        <v>1.0325889202651872E-2</v>
      </c>
      <c r="AL46" s="34">
        <f>$U$28/'Fixed data'!$C$7</f>
        <v>1.0325889202651872E-2</v>
      </c>
      <c r="AM46" s="34">
        <f>$U$28/'Fixed data'!$C$7</f>
        <v>1.0325889202651872E-2</v>
      </c>
      <c r="AN46" s="34">
        <f>$U$28/'Fixed data'!$C$7</f>
        <v>1.0325889202651872E-2</v>
      </c>
      <c r="AO46" s="34">
        <f>$U$28/'Fixed data'!$C$7</f>
        <v>1.0325889202651872E-2</v>
      </c>
      <c r="AP46" s="34">
        <f>$U$28/'Fixed data'!$C$7</f>
        <v>1.0325889202651872E-2</v>
      </c>
      <c r="AQ46" s="34">
        <f>$U$28/'Fixed data'!$C$7</f>
        <v>1.0325889202651872E-2</v>
      </c>
      <c r="AR46" s="34">
        <f>$U$28/'Fixed data'!$C$7</f>
        <v>1.0325889202651872E-2</v>
      </c>
      <c r="AS46" s="34">
        <f>$U$28/'Fixed data'!$C$7</f>
        <v>1.0325889202651872E-2</v>
      </c>
      <c r="AT46" s="34">
        <f>$U$28/'Fixed data'!$C$7</f>
        <v>1.0325889202651872E-2</v>
      </c>
      <c r="AU46" s="34">
        <f>$U$28/'Fixed data'!$C$7</f>
        <v>1.0325889202651872E-2</v>
      </c>
      <c r="AV46" s="34">
        <f>$U$28/'Fixed data'!$C$7</f>
        <v>1.0325889202651872E-2</v>
      </c>
      <c r="AW46" s="34">
        <f>$U$28/'Fixed data'!$C$7</f>
        <v>1.0325889202651872E-2</v>
      </c>
      <c r="AX46" s="34">
        <f>$U$28/'Fixed data'!$C$7</f>
        <v>1.0325889202651872E-2</v>
      </c>
      <c r="AY46" s="34">
        <f>$U$28/'Fixed data'!$C$7</f>
        <v>1.0325889202651872E-2</v>
      </c>
      <c r="AZ46" s="34">
        <f>$U$28/'Fixed data'!$C$7</f>
        <v>1.0325889202651872E-2</v>
      </c>
      <c r="BA46" s="34">
        <f>$U$28/'Fixed data'!$C$7</f>
        <v>1.0325889202651872E-2</v>
      </c>
      <c r="BB46" s="34">
        <f>$U$28/'Fixed data'!$C$7</f>
        <v>1.0325889202651872E-2</v>
      </c>
      <c r="BC46" s="34">
        <f>$U$28/'Fixed data'!$C$7</f>
        <v>1.0325889202651872E-2</v>
      </c>
      <c r="BD46" s="34">
        <f>$U$28/'Fixed data'!$C$7</f>
        <v>1.0325889202651872E-2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1.0325889202651872E-2</v>
      </c>
      <c r="X47" s="34">
        <f>$V$28/'Fixed data'!$C$7</f>
        <v>1.0325889202651872E-2</v>
      </c>
      <c r="Y47" s="34">
        <f>$V$28/'Fixed data'!$C$7</f>
        <v>1.0325889202651872E-2</v>
      </c>
      <c r="Z47" s="34">
        <f>$V$28/'Fixed data'!$C$7</f>
        <v>1.0325889202651872E-2</v>
      </c>
      <c r="AA47" s="34">
        <f>$V$28/'Fixed data'!$C$7</f>
        <v>1.0325889202651872E-2</v>
      </c>
      <c r="AB47" s="34">
        <f>$V$28/'Fixed data'!$C$7</f>
        <v>1.0325889202651872E-2</v>
      </c>
      <c r="AC47" s="34">
        <f>$V$28/'Fixed data'!$C$7</f>
        <v>1.0325889202651872E-2</v>
      </c>
      <c r="AD47" s="34">
        <f>$V$28/'Fixed data'!$C$7</f>
        <v>1.0325889202651872E-2</v>
      </c>
      <c r="AE47" s="34">
        <f>$V$28/'Fixed data'!$C$7</f>
        <v>1.0325889202651872E-2</v>
      </c>
      <c r="AF47" s="34">
        <f>$V$28/'Fixed data'!$C$7</f>
        <v>1.0325889202651872E-2</v>
      </c>
      <c r="AG47" s="34">
        <f>$V$28/'Fixed data'!$C$7</f>
        <v>1.0325889202651872E-2</v>
      </c>
      <c r="AH47" s="34">
        <f>$V$28/'Fixed data'!$C$7</f>
        <v>1.0325889202651872E-2</v>
      </c>
      <c r="AI47" s="34">
        <f>$V$28/'Fixed data'!$C$7</f>
        <v>1.0325889202651872E-2</v>
      </c>
      <c r="AJ47" s="34">
        <f>$V$28/'Fixed data'!$C$7</f>
        <v>1.0325889202651872E-2</v>
      </c>
      <c r="AK47" s="34">
        <f>$V$28/'Fixed data'!$C$7</f>
        <v>1.0325889202651872E-2</v>
      </c>
      <c r="AL47" s="34">
        <f>$V$28/'Fixed data'!$C$7</f>
        <v>1.0325889202651872E-2</v>
      </c>
      <c r="AM47" s="34">
        <f>$V$28/'Fixed data'!$C$7</f>
        <v>1.0325889202651872E-2</v>
      </c>
      <c r="AN47" s="34">
        <f>$V$28/'Fixed data'!$C$7</f>
        <v>1.0325889202651872E-2</v>
      </c>
      <c r="AO47" s="34">
        <f>$V$28/'Fixed data'!$C$7</f>
        <v>1.0325889202651872E-2</v>
      </c>
      <c r="AP47" s="34">
        <f>$V$28/'Fixed data'!$C$7</f>
        <v>1.0325889202651872E-2</v>
      </c>
      <c r="AQ47" s="34">
        <f>$V$28/'Fixed data'!$C$7</f>
        <v>1.0325889202651872E-2</v>
      </c>
      <c r="AR47" s="34">
        <f>$V$28/'Fixed data'!$C$7</f>
        <v>1.0325889202651872E-2</v>
      </c>
      <c r="AS47" s="34">
        <f>$V$28/'Fixed data'!$C$7</f>
        <v>1.0325889202651872E-2</v>
      </c>
      <c r="AT47" s="34">
        <f>$V$28/'Fixed data'!$C$7</f>
        <v>1.0325889202651872E-2</v>
      </c>
      <c r="AU47" s="34">
        <f>$V$28/'Fixed data'!$C$7</f>
        <v>1.0325889202651872E-2</v>
      </c>
      <c r="AV47" s="34">
        <f>$V$28/'Fixed data'!$C$7</f>
        <v>1.0325889202651872E-2</v>
      </c>
      <c r="AW47" s="34">
        <f>$V$28/'Fixed data'!$C$7</f>
        <v>1.0325889202651872E-2</v>
      </c>
      <c r="AX47" s="34">
        <f>$V$28/'Fixed data'!$C$7</f>
        <v>1.0325889202651872E-2</v>
      </c>
      <c r="AY47" s="34">
        <f>$V$28/'Fixed data'!$C$7</f>
        <v>1.0325889202651872E-2</v>
      </c>
      <c r="AZ47" s="34">
        <f>$V$28/'Fixed data'!$C$7</f>
        <v>1.0325889202651872E-2</v>
      </c>
      <c r="BA47" s="34">
        <f>$V$28/'Fixed data'!$C$7</f>
        <v>1.0325889202651872E-2</v>
      </c>
      <c r="BB47" s="34">
        <f>$V$28/'Fixed data'!$C$7</f>
        <v>1.0325889202651872E-2</v>
      </c>
      <c r="BC47" s="34">
        <f>$V$28/'Fixed data'!$C$7</f>
        <v>1.0325889202651872E-2</v>
      </c>
      <c r="BD47" s="34">
        <f>$V$28/'Fixed data'!$C$7</f>
        <v>1.0325889202651872E-2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1.0325889202651872E-2</v>
      </c>
      <c r="Y48" s="34">
        <f>$W$28/'Fixed data'!$C$7</f>
        <v>1.0325889202651872E-2</v>
      </c>
      <c r="Z48" s="34">
        <f>$W$28/'Fixed data'!$C$7</f>
        <v>1.0325889202651872E-2</v>
      </c>
      <c r="AA48" s="34">
        <f>$W$28/'Fixed data'!$C$7</f>
        <v>1.0325889202651872E-2</v>
      </c>
      <c r="AB48" s="34">
        <f>$W$28/'Fixed data'!$C$7</f>
        <v>1.0325889202651872E-2</v>
      </c>
      <c r="AC48" s="34">
        <f>$W$28/'Fixed data'!$C$7</f>
        <v>1.0325889202651872E-2</v>
      </c>
      <c r="AD48" s="34">
        <f>$W$28/'Fixed data'!$C$7</f>
        <v>1.0325889202651872E-2</v>
      </c>
      <c r="AE48" s="34">
        <f>$W$28/'Fixed data'!$C$7</f>
        <v>1.0325889202651872E-2</v>
      </c>
      <c r="AF48" s="34">
        <f>$W$28/'Fixed data'!$C$7</f>
        <v>1.0325889202651872E-2</v>
      </c>
      <c r="AG48" s="34">
        <f>$W$28/'Fixed data'!$C$7</f>
        <v>1.0325889202651872E-2</v>
      </c>
      <c r="AH48" s="34">
        <f>$W$28/'Fixed data'!$C$7</f>
        <v>1.0325889202651872E-2</v>
      </c>
      <c r="AI48" s="34">
        <f>$W$28/'Fixed data'!$C$7</f>
        <v>1.0325889202651872E-2</v>
      </c>
      <c r="AJ48" s="34">
        <f>$W$28/'Fixed data'!$C$7</f>
        <v>1.0325889202651872E-2</v>
      </c>
      <c r="AK48" s="34">
        <f>$W$28/'Fixed data'!$C$7</f>
        <v>1.0325889202651872E-2</v>
      </c>
      <c r="AL48" s="34">
        <f>$W$28/'Fixed data'!$C$7</f>
        <v>1.0325889202651872E-2</v>
      </c>
      <c r="AM48" s="34">
        <f>$W$28/'Fixed data'!$C$7</f>
        <v>1.0325889202651872E-2</v>
      </c>
      <c r="AN48" s="34">
        <f>$W$28/'Fixed data'!$C$7</f>
        <v>1.0325889202651872E-2</v>
      </c>
      <c r="AO48" s="34">
        <f>$W$28/'Fixed data'!$C$7</f>
        <v>1.0325889202651872E-2</v>
      </c>
      <c r="AP48" s="34">
        <f>$W$28/'Fixed data'!$C$7</f>
        <v>1.0325889202651872E-2</v>
      </c>
      <c r="AQ48" s="34">
        <f>$W$28/'Fixed data'!$C$7</f>
        <v>1.0325889202651872E-2</v>
      </c>
      <c r="AR48" s="34">
        <f>$W$28/'Fixed data'!$C$7</f>
        <v>1.0325889202651872E-2</v>
      </c>
      <c r="AS48" s="34">
        <f>$W$28/'Fixed data'!$C$7</f>
        <v>1.0325889202651872E-2</v>
      </c>
      <c r="AT48" s="34">
        <f>$W$28/'Fixed data'!$C$7</f>
        <v>1.0325889202651872E-2</v>
      </c>
      <c r="AU48" s="34">
        <f>$W$28/'Fixed data'!$C$7</f>
        <v>1.0325889202651872E-2</v>
      </c>
      <c r="AV48" s="34">
        <f>$W$28/'Fixed data'!$C$7</f>
        <v>1.0325889202651872E-2</v>
      </c>
      <c r="AW48" s="34">
        <f>$W$28/'Fixed data'!$C$7</f>
        <v>1.0325889202651872E-2</v>
      </c>
      <c r="AX48" s="34">
        <f>$W$28/'Fixed data'!$C$7</f>
        <v>1.0325889202651872E-2</v>
      </c>
      <c r="AY48" s="34">
        <f>$W$28/'Fixed data'!$C$7</f>
        <v>1.0325889202651872E-2</v>
      </c>
      <c r="AZ48" s="34">
        <f>$W$28/'Fixed data'!$C$7</f>
        <v>1.0325889202651872E-2</v>
      </c>
      <c r="BA48" s="34">
        <f>$W$28/'Fixed data'!$C$7</f>
        <v>1.0325889202651872E-2</v>
      </c>
      <c r="BB48" s="34">
        <f>$W$28/'Fixed data'!$C$7</f>
        <v>1.0325889202651872E-2</v>
      </c>
      <c r="BC48" s="34">
        <f>$W$28/'Fixed data'!$C$7</f>
        <v>1.0325889202651872E-2</v>
      </c>
      <c r="BD48" s="34">
        <f>$W$28/'Fixed data'!$C$7</f>
        <v>1.0325889202651872E-2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1.0325889202651872E-2</v>
      </c>
      <c r="Z49" s="34">
        <f>$X$28/'Fixed data'!$C$7</f>
        <v>1.0325889202651872E-2</v>
      </c>
      <c r="AA49" s="34">
        <f>$X$28/'Fixed data'!$C$7</f>
        <v>1.0325889202651872E-2</v>
      </c>
      <c r="AB49" s="34">
        <f>$X$28/'Fixed data'!$C$7</f>
        <v>1.0325889202651872E-2</v>
      </c>
      <c r="AC49" s="34">
        <f>$X$28/'Fixed data'!$C$7</f>
        <v>1.0325889202651872E-2</v>
      </c>
      <c r="AD49" s="34">
        <f>$X$28/'Fixed data'!$C$7</f>
        <v>1.0325889202651872E-2</v>
      </c>
      <c r="AE49" s="34">
        <f>$X$28/'Fixed data'!$C$7</f>
        <v>1.0325889202651872E-2</v>
      </c>
      <c r="AF49" s="34">
        <f>$X$28/'Fixed data'!$C$7</f>
        <v>1.0325889202651872E-2</v>
      </c>
      <c r="AG49" s="34">
        <f>$X$28/'Fixed data'!$C$7</f>
        <v>1.0325889202651872E-2</v>
      </c>
      <c r="AH49" s="34">
        <f>$X$28/'Fixed data'!$C$7</f>
        <v>1.0325889202651872E-2</v>
      </c>
      <c r="AI49" s="34">
        <f>$X$28/'Fixed data'!$C$7</f>
        <v>1.0325889202651872E-2</v>
      </c>
      <c r="AJ49" s="34">
        <f>$X$28/'Fixed data'!$C$7</f>
        <v>1.0325889202651872E-2</v>
      </c>
      <c r="AK49" s="34">
        <f>$X$28/'Fixed data'!$C$7</f>
        <v>1.0325889202651872E-2</v>
      </c>
      <c r="AL49" s="34">
        <f>$X$28/'Fixed data'!$C$7</f>
        <v>1.0325889202651872E-2</v>
      </c>
      <c r="AM49" s="34">
        <f>$X$28/'Fixed data'!$C$7</f>
        <v>1.0325889202651872E-2</v>
      </c>
      <c r="AN49" s="34">
        <f>$X$28/'Fixed data'!$C$7</f>
        <v>1.0325889202651872E-2</v>
      </c>
      <c r="AO49" s="34">
        <f>$X$28/'Fixed data'!$C$7</f>
        <v>1.0325889202651872E-2</v>
      </c>
      <c r="AP49" s="34">
        <f>$X$28/'Fixed data'!$C$7</f>
        <v>1.0325889202651872E-2</v>
      </c>
      <c r="AQ49" s="34">
        <f>$X$28/'Fixed data'!$C$7</f>
        <v>1.0325889202651872E-2</v>
      </c>
      <c r="AR49" s="34">
        <f>$X$28/'Fixed data'!$C$7</f>
        <v>1.0325889202651872E-2</v>
      </c>
      <c r="AS49" s="34">
        <f>$X$28/'Fixed data'!$C$7</f>
        <v>1.0325889202651872E-2</v>
      </c>
      <c r="AT49" s="34">
        <f>$X$28/'Fixed data'!$C$7</f>
        <v>1.0325889202651872E-2</v>
      </c>
      <c r="AU49" s="34">
        <f>$X$28/'Fixed data'!$C$7</f>
        <v>1.0325889202651872E-2</v>
      </c>
      <c r="AV49" s="34">
        <f>$X$28/'Fixed data'!$C$7</f>
        <v>1.0325889202651872E-2</v>
      </c>
      <c r="AW49" s="34">
        <f>$X$28/'Fixed data'!$C$7</f>
        <v>1.0325889202651872E-2</v>
      </c>
      <c r="AX49" s="34">
        <f>$X$28/'Fixed data'!$C$7</f>
        <v>1.0325889202651872E-2</v>
      </c>
      <c r="AY49" s="34">
        <f>$X$28/'Fixed data'!$C$7</f>
        <v>1.0325889202651872E-2</v>
      </c>
      <c r="AZ49" s="34">
        <f>$X$28/'Fixed data'!$C$7</f>
        <v>1.0325889202651872E-2</v>
      </c>
      <c r="BA49" s="34">
        <f>$X$28/'Fixed data'!$C$7</f>
        <v>1.0325889202651872E-2</v>
      </c>
      <c r="BB49" s="34">
        <f>$X$28/'Fixed data'!$C$7</f>
        <v>1.0325889202651872E-2</v>
      </c>
      <c r="BC49" s="34">
        <f>$X$28/'Fixed data'!$C$7</f>
        <v>1.0325889202651872E-2</v>
      </c>
      <c r="BD49" s="34">
        <f>$X$28/'Fixed data'!$C$7</f>
        <v>1.0325889202651872E-2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1.0325889202651872E-2</v>
      </c>
      <c r="AA50" s="34">
        <f>$Y$28/'Fixed data'!$C$7</f>
        <v>1.0325889202651872E-2</v>
      </c>
      <c r="AB50" s="34">
        <f>$Y$28/'Fixed data'!$C$7</f>
        <v>1.0325889202651872E-2</v>
      </c>
      <c r="AC50" s="34">
        <f>$Y$28/'Fixed data'!$C$7</f>
        <v>1.0325889202651872E-2</v>
      </c>
      <c r="AD50" s="34">
        <f>$Y$28/'Fixed data'!$C$7</f>
        <v>1.0325889202651872E-2</v>
      </c>
      <c r="AE50" s="34">
        <f>$Y$28/'Fixed data'!$C$7</f>
        <v>1.0325889202651872E-2</v>
      </c>
      <c r="AF50" s="34">
        <f>$Y$28/'Fixed data'!$C$7</f>
        <v>1.0325889202651872E-2</v>
      </c>
      <c r="AG50" s="34">
        <f>$Y$28/'Fixed data'!$C$7</f>
        <v>1.0325889202651872E-2</v>
      </c>
      <c r="AH50" s="34">
        <f>$Y$28/'Fixed data'!$C$7</f>
        <v>1.0325889202651872E-2</v>
      </c>
      <c r="AI50" s="34">
        <f>$Y$28/'Fixed data'!$C$7</f>
        <v>1.0325889202651872E-2</v>
      </c>
      <c r="AJ50" s="34">
        <f>$Y$28/'Fixed data'!$C$7</f>
        <v>1.0325889202651872E-2</v>
      </c>
      <c r="AK50" s="34">
        <f>$Y$28/'Fixed data'!$C$7</f>
        <v>1.0325889202651872E-2</v>
      </c>
      <c r="AL50" s="34">
        <f>$Y$28/'Fixed data'!$C$7</f>
        <v>1.0325889202651872E-2</v>
      </c>
      <c r="AM50" s="34">
        <f>$Y$28/'Fixed data'!$C$7</f>
        <v>1.0325889202651872E-2</v>
      </c>
      <c r="AN50" s="34">
        <f>$Y$28/'Fixed data'!$C$7</f>
        <v>1.0325889202651872E-2</v>
      </c>
      <c r="AO50" s="34">
        <f>$Y$28/'Fixed data'!$C$7</f>
        <v>1.0325889202651872E-2</v>
      </c>
      <c r="AP50" s="34">
        <f>$Y$28/'Fixed data'!$C$7</f>
        <v>1.0325889202651872E-2</v>
      </c>
      <c r="AQ50" s="34">
        <f>$Y$28/'Fixed data'!$C$7</f>
        <v>1.0325889202651872E-2</v>
      </c>
      <c r="AR50" s="34">
        <f>$Y$28/'Fixed data'!$C$7</f>
        <v>1.0325889202651872E-2</v>
      </c>
      <c r="AS50" s="34">
        <f>$Y$28/'Fixed data'!$C$7</f>
        <v>1.0325889202651872E-2</v>
      </c>
      <c r="AT50" s="34">
        <f>$Y$28/'Fixed data'!$C$7</f>
        <v>1.0325889202651872E-2</v>
      </c>
      <c r="AU50" s="34">
        <f>$Y$28/'Fixed data'!$C$7</f>
        <v>1.0325889202651872E-2</v>
      </c>
      <c r="AV50" s="34">
        <f>$Y$28/'Fixed data'!$C$7</f>
        <v>1.0325889202651872E-2</v>
      </c>
      <c r="AW50" s="34">
        <f>$Y$28/'Fixed data'!$C$7</f>
        <v>1.0325889202651872E-2</v>
      </c>
      <c r="AX50" s="34">
        <f>$Y$28/'Fixed data'!$C$7</f>
        <v>1.0325889202651872E-2</v>
      </c>
      <c r="AY50" s="34">
        <f>$Y$28/'Fixed data'!$C$7</f>
        <v>1.0325889202651872E-2</v>
      </c>
      <c r="AZ50" s="34">
        <f>$Y$28/'Fixed data'!$C$7</f>
        <v>1.0325889202651872E-2</v>
      </c>
      <c r="BA50" s="34">
        <f>$Y$28/'Fixed data'!$C$7</f>
        <v>1.0325889202651872E-2</v>
      </c>
      <c r="BB50" s="34">
        <f>$Y$28/'Fixed data'!$C$7</f>
        <v>1.0325889202651872E-2</v>
      </c>
      <c r="BC50" s="34">
        <f>$Y$28/'Fixed data'!$C$7</f>
        <v>1.0325889202651872E-2</v>
      </c>
      <c r="BD50" s="34">
        <f>$Y$28/'Fixed data'!$C$7</f>
        <v>1.0325889202651872E-2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1.0325889202651872E-2</v>
      </c>
      <c r="AB51" s="34">
        <f>$Z$28/'Fixed data'!$C$7</f>
        <v>1.0325889202651872E-2</v>
      </c>
      <c r="AC51" s="34">
        <f>$Z$28/'Fixed data'!$C$7</f>
        <v>1.0325889202651872E-2</v>
      </c>
      <c r="AD51" s="34">
        <f>$Z$28/'Fixed data'!$C$7</f>
        <v>1.0325889202651872E-2</v>
      </c>
      <c r="AE51" s="34">
        <f>$Z$28/'Fixed data'!$C$7</f>
        <v>1.0325889202651872E-2</v>
      </c>
      <c r="AF51" s="34">
        <f>$Z$28/'Fixed data'!$C$7</f>
        <v>1.0325889202651872E-2</v>
      </c>
      <c r="AG51" s="34">
        <f>$Z$28/'Fixed data'!$C$7</f>
        <v>1.0325889202651872E-2</v>
      </c>
      <c r="AH51" s="34">
        <f>$Z$28/'Fixed data'!$C$7</f>
        <v>1.0325889202651872E-2</v>
      </c>
      <c r="AI51" s="34">
        <f>$Z$28/'Fixed data'!$C$7</f>
        <v>1.0325889202651872E-2</v>
      </c>
      <c r="AJ51" s="34">
        <f>$Z$28/'Fixed data'!$C$7</f>
        <v>1.0325889202651872E-2</v>
      </c>
      <c r="AK51" s="34">
        <f>$Z$28/'Fixed data'!$C$7</f>
        <v>1.0325889202651872E-2</v>
      </c>
      <c r="AL51" s="34">
        <f>$Z$28/'Fixed data'!$C$7</f>
        <v>1.0325889202651872E-2</v>
      </c>
      <c r="AM51" s="34">
        <f>$Z$28/'Fixed data'!$C$7</f>
        <v>1.0325889202651872E-2</v>
      </c>
      <c r="AN51" s="34">
        <f>$Z$28/'Fixed data'!$C$7</f>
        <v>1.0325889202651872E-2</v>
      </c>
      <c r="AO51" s="34">
        <f>$Z$28/'Fixed data'!$C$7</f>
        <v>1.0325889202651872E-2</v>
      </c>
      <c r="AP51" s="34">
        <f>$Z$28/'Fixed data'!$C$7</f>
        <v>1.0325889202651872E-2</v>
      </c>
      <c r="AQ51" s="34">
        <f>$Z$28/'Fixed data'!$C$7</f>
        <v>1.0325889202651872E-2</v>
      </c>
      <c r="AR51" s="34">
        <f>$Z$28/'Fixed data'!$C$7</f>
        <v>1.0325889202651872E-2</v>
      </c>
      <c r="AS51" s="34">
        <f>$Z$28/'Fixed data'!$C$7</f>
        <v>1.0325889202651872E-2</v>
      </c>
      <c r="AT51" s="34">
        <f>$Z$28/'Fixed data'!$C$7</f>
        <v>1.0325889202651872E-2</v>
      </c>
      <c r="AU51" s="34">
        <f>$Z$28/'Fixed data'!$C$7</f>
        <v>1.0325889202651872E-2</v>
      </c>
      <c r="AV51" s="34">
        <f>$Z$28/'Fixed data'!$C$7</f>
        <v>1.0325889202651872E-2</v>
      </c>
      <c r="AW51" s="34">
        <f>$Z$28/'Fixed data'!$C$7</f>
        <v>1.0325889202651872E-2</v>
      </c>
      <c r="AX51" s="34">
        <f>$Z$28/'Fixed data'!$C$7</f>
        <v>1.0325889202651872E-2</v>
      </c>
      <c r="AY51" s="34">
        <f>$Z$28/'Fixed data'!$C$7</f>
        <v>1.0325889202651872E-2</v>
      </c>
      <c r="AZ51" s="34">
        <f>$Z$28/'Fixed data'!$C$7</f>
        <v>1.0325889202651872E-2</v>
      </c>
      <c r="BA51" s="34">
        <f>$Z$28/'Fixed data'!$C$7</f>
        <v>1.0325889202651872E-2</v>
      </c>
      <c r="BB51" s="34">
        <f>$Z$28/'Fixed data'!$C$7</f>
        <v>1.0325889202651872E-2</v>
      </c>
      <c r="BC51" s="34">
        <f>$Z$28/'Fixed data'!$C$7</f>
        <v>1.0325889202651872E-2</v>
      </c>
      <c r="BD51" s="34">
        <f>$Z$28/'Fixed data'!$C$7</f>
        <v>1.0325889202651872E-2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1.0325889202651872E-2</v>
      </c>
      <c r="AC52" s="34">
        <f>$AA$28/'Fixed data'!$C$7</f>
        <v>1.0325889202651872E-2</v>
      </c>
      <c r="AD52" s="34">
        <f>$AA$28/'Fixed data'!$C$7</f>
        <v>1.0325889202651872E-2</v>
      </c>
      <c r="AE52" s="34">
        <f>$AA$28/'Fixed data'!$C$7</f>
        <v>1.0325889202651872E-2</v>
      </c>
      <c r="AF52" s="34">
        <f>$AA$28/'Fixed data'!$C$7</f>
        <v>1.0325889202651872E-2</v>
      </c>
      <c r="AG52" s="34">
        <f>$AA$28/'Fixed data'!$C$7</f>
        <v>1.0325889202651872E-2</v>
      </c>
      <c r="AH52" s="34">
        <f>$AA$28/'Fixed data'!$C$7</f>
        <v>1.0325889202651872E-2</v>
      </c>
      <c r="AI52" s="34">
        <f>$AA$28/'Fixed data'!$C$7</f>
        <v>1.0325889202651872E-2</v>
      </c>
      <c r="AJ52" s="34">
        <f>$AA$28/'Fixed data'!$C$7</f>
        <v>1.0325889202651872E-2</v>
      </c>
      <c r="AK52" s="34">
        <f>$AA$28/'Fixed data'!$C$7</f>
        <v>1.0325889202651872E-2</v>
      </c>
      <c r="AL52" s="34">
        <f>$AA$28/'Fixed data'!$C$7</f>
        <v>1.0325889202651872E-2</v>
      </c>
      <c r="AM52" s="34">
        <f>$AA$28/'Fixed data'!$C$7</f>
        <v>1.0325889202651872E-2</v>
      </c>
      <c r="AN52" s="34">
        <f>$AA$28/'Fixed data'!$C$7</f>
        <v>1.0325889202651872E-2</v>
      </c>
      <c r="AO52" s="34">
        <f>$AA$28/'Fixed data'!$C$7</f>
        <v>1.0325889202651872E-2</v>
      </c>
      <c r="AP52" s="34">
        <f>$AA$28/'Fixed data'!$C$7</f>
        <v>1.0325889202651872E-2</v>
      </c>
      <c r="AQ52" s="34">
        <f>$AA$28/'Fixed data'!$C$7</f>
        <v>1.0325889202651872E-2</v>
      </c>
      <c r="AR52" s="34">
        <f>$AA$28/'Fixed data'!$C$7</f>
        <v>1.0325889202651872E-2</v>
      </c>
      <c r="AS52" s="34">
        <f>$AA$28/'Fixed data'!$C$7</f>
        <v>1.0325889202651872E-2</v>
      </c>
      <c r="AT52" s="34">
        <f>$AA$28/'Fixed data'!$C$7</f>
        <v>1.0325889202651872E-2</v>
      </c>
      <c r="AU52" s="34">
        <f>$AA$28/'Fixed data'!$C$7</f>
        <v>1.0325889202651872E-2</v>
      </c>
      <c r="AV52" s="34">
        <f>$AA$28/'Fixed data'!$C$7</f>
        <v>1.0325889202651872E-2</v>
      </c>
      <c r="AW52" s="34">
        <f>$AA$28/'Fixed data'!$C$7</f>
        <v>1.0325889202651872E-2</v>
      </c>
      <c r="AX52" s="34">
        <f>$AA$28/'Fixed data'!$C$7</f>
        <v>1.0325889202651872E-2</v>
      </c>
      <c r="AY52" s="34">
        <f>$AA$28/'Fixed data'!$C$7</f>
        <v>1.0325889202651872E-2</v>
      </c>
      <c r="AZ52" s="34">
        <f>$AA$28/'Fixed data'!$C$7</f>
        <v>1.0325889202651872E-2</v>
      </c>
      <c r="BA52" s="34">
        <f>$AA$28/'Fixed data'!$C$7</f>
        <v>1.0325889202651872E-2</v>
      </c>
      <c r="BB52" s="34">
        <f>$AA$28/'Fixed data'!$C$7</f>
        <v>1.0325889202651872E-2</v>
      </c>
      <c r="BC52" s="34">
        <f>$AA$28/'Fixed data'!$C$7</f>
        <v>1.0325889202651872E-2</v>
      </c>
      <c r="BD52" s="34">
        <f>$AA$28/'Fixed data'!$C$7</f>
        <v>1.0325889202651872E-2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1.0325889202651872E-2</v>
      </c>
      <c r="AD53" s="34">
        <f>$AB$28/'Fixed data'!$C$7</f>
        <v>1.0325889202651872E-2</v>
      </c>
      <c r="AE53" s="34">
        <f>$AB$28/'Fixed data'!$C$7</f>
        <v>1.0325889202651872E-2</v>
      </c>
      <c r="AF53" s="34">
        <f>$AB$28/'Fixed data'!$C$7</f>
        <v>1.0325889202651872E-2</v>
      </c>
      <c r="AG53" s="34">
        <f>$AB$28/'Fixed data'!$C$7</f>
        <v>1.0325889202651872E-2</v>
      </c>
      <c r="AH53" s="34">
        <f>$AB$28/'Fixed data'!$C$7</f>
        <v>1.0325889202651872E-2</v>
      </c>
      <c r="AI53" s="34">
        <f>$AB$28/'Fixed data'!$C$7</f>
        <v>1.0325889202651872E-2</v>
      </c>
      <c r="AJ53" s="34">
        <f>$AB$28/'Fixed data'!$C$7</f>
        <v>1.0325889202651872E-2</v>
      </c>
      <c r="AK53" s="34">
        <f>$AB$28/'Fixed data'!$C$7</f>
        <v>1.0325889202651872E-2</v>
      </c>
      <c r="AL53" s="34">
        <f>$AB$28/'Fixed data'!$C$7</f>
        <v>1.0325889202651872E-2</v>
      </c>
      <c r="AM53" s="34">
        <f>$AB$28/'Fixed data'!$C$7</f>
        <v>1.0325889202651872E-2</v>
      </c>
      <c r="AN53" s="34">
        <f>$AB$28/'Fixed data'!$C$7</f>
        <v>1.0325889202651872E-2</v>
      </c>
      <c r="AO53" s="34">
        <f>$AB$28/'Fixed data'!$C$7</f>
        <v>1.0325889202651872E-2</v>
      </c>
      <c r="AP53" s="34">
        <f>$AB$28/'Fixed data'!$C$7</f>
        <v>1.0325889202651872E-2</v>
      </c>
      <c r="AQ53" s="34">
        <f>$AB$28/'Fixed data'!$C$7</f>
        <v>1.0325889202651872E-2</v>
      </c>
      <c r="AR53" s="34">
        <f>$AB$28/'Fixed data'!$C$7</f>
        <v>1.0325889202651872E-2</v>
      </c>
      <c r="AS53" s="34">
        <f>$AB$28/'Fixed data'!$C$7</f>
        <v>1.0325889202651872E-2</v>
      </c>
      <c r="AT53" s="34">
        <f>$AB$28/'Fixed data'!$C$7</f>
        <v>1.0325889202651872E-2</v>
      </c>
      <c r="AU53" s="34">
        <f>$AB$28/'Fixed data'!$C$7</f>
        <v>1.0325889202651872E-2</v>
      </c>
      <c r="AV53" s="34">
        <f>$AB$28/'Fixed data'!$C$7</f>
        <v>1.0325889202651872E-2</v>
      </c>
      <c r="AW53" s="34">
        <f>$AB$28/'Fixed data'!$C$7</f>
        <v>1.0325889202651872E-2</v>
      </c>
      <c r="AX53" s="34">
        <f>$AB$28/'Fixed data'!$C$7</f>
        <v>1.0325889202651872E-2</v>
      </c>
      <c r="AY53" s="34">
        <f>$AB$28/'Fixed data'!$C$7</f>
        <v>1.0325889202651872E-2</v>
      </c>
      <c r="AZ53" s="34">
        <f>$AB$28/'Fixed data'!$C$7</f>
        <v>1.0325889202651872E-2</v>
      </c>
      <c r="BA53" s="34">
        <f>$AB$28/'Fixed data'!$C$7</f>
        <v>1.0325889202651872E-2</v>
      </c>
      <c r="BB53" s="34">
        <f>$AB$28/'Fixed data'!$C$7</f>
        <v>1.0325889202651872E-2</v>
      </c>
      <c r="BC53" s="34">
        <f>$AB$28/'Fixed data'!$C$7</f>
        <v>1.0325889202651872E-2</v>
      </c>
      <c r="BD53" s="34">
        <f>$AB$28/'Fixed data'!$C$7</f>
        <v>1.0325889202651872E-2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1.0325889202651872E-2</v>
      </c>
      <c r="AE54" s="34">
        <f>$AC$28/'Fixed data'!$C$7</f>
        <v>1.0325889202651872E-2</v>
      </c>
      <c r="AF54" s="34">
        <f>$AC$28/'Fixed data'!$C$7</f>
        <v>1.0325889202651872E-2</v>
      </c>
      <c r="AG54" s="34">
        <f>$AC$28/'Fixed data'!$C$7</f>
        <v>1.0325889202651872E-2</v>
      </c>
      <c r="AH54" s="34">
        <f>$AC$28/'Fixed data'!$C$7</f>
        <v>1.0325889202651872E-2</v>
      </c>
      <c r="AI54" s="34">
        <f>$AC$28/'Fixed data'!$C$7</f>
        <v>1.0325889202651872E-2</v>
      </c>
      <c r="AJ54" s="34">
        <f>$AC$28/'Fixed data'!$C$7</f>
        <v>1.0325889202651872E-2</v>
      </c>
      <c r="AK54" s="34">
        <f>$AC$28/'Fixed data'!$C$7</f>
        <v>1.0325889202651872E-2</v>
      </c>
      <c r="AL54" s="34">
        <f>$AC$28/'Fixed data'!$C$7</f>
        <v>1.0325889202651872E-2</v>
      </c>
      <c r="AM54" s="34">
        <f>$AC$28/'Fixed data'!$C$7</f>
        <v>1.0325889202651872E-2</v>
      </c>
      <c r="AN54" s="34">
        <f>$AC$28/'Fixed data'!$C$7</f>
        <v>1.0325889202651872E-2</v>
      </c>
      <c r="AO54" s="34">
        <f>$AC$28/'Fixed data'!$C$7</f>
        <v>1.0325889202651872E-2</v>
      </c>
      <c r="AP54" s="34">
        <f>$AC$28/'Fixed data'!$C$7</f>
        <v>1.0325889202651872E-2</v>
      </c>
      <c r="AQ54" s="34">
        <f>$AC$28/'Fixed data'!$C$7</f>
        <v>1.0325889202651872E-2</v>
      </c>
      <c r="AR54" s="34">
        <f>$AC$28/'Fixed data'!$C$7</f>
        <v>1.0325889202651872E-2</v>
      </c>
      <c r="AS54" s="34">
        <f>$AC$28/'Fixed data'!$C$7</f>
        <v>1.0325889202651872E-2</v>
      </c>
      <c r="AT54" s="34">
        <f>$AC$28/'Fixed data'!$C$7</f>
        <v>1.0325889202651872E-2</v>
      </c>
      <c r="AU54" s="34">
        <f>$AC$28/'Fixed data'!$C$7</f>
        <v>1.0325889202651872E-2</v>
      </c>
      <c r="AV54" s="34">
        <f>$AC$28/'Fixed data'!$C$7</f>
        <v>1.0325889202651872E-2</v>
      </c>
      <c r="AW54" s="34">
        <f>$AC$28/'Fixed data'!$C$7</f>
        <v>1.0325889202651872E-2</v>
      </c>
      <c r="AX54" s="34">
        <f>$AC$28/'Fixed data'!$C$7</f>
        <v>1.0325889202651872E-2</v>
      </c>
      <c r="AY54" s="34">
        <f>$AC$28/'Fixed data'!$C$7</f>
        <v>1.0325889202651872E-2</v>
      </c>
      <c r="AZ54" s="34">
        <f>$AC$28/'Fixed data'!$C$7</f>
        <v>1.0325889202651872E-2</v>
      </c>
      <c r="BA54" s="34">
        <f>$AC$28/'Fixed data'!$C$7</f>
        <v>1.0325889202651872E-2</v>
      </c>
      <c r="BB54" s="34">
        <f>$AC$28/'Fixed data'!$C$7</f>
        <v>1.0325889202651872E-2</v>
      </c>
      <c r="BC54" s="34">
        <f>$AC$28/'Fixed data'!$C$7</f>
        <v>1.0325889202651872E-2</v>
      </c>
      <c r="BD54" s="34">
        <f>$AC$28/'Fixed data'!$C$7</f>
        <v>1.0325889202651872E-2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1.0325889202651872E-2</v>
      </c>
      <c r="AF55" s="34">
        <f>$AD$28/'Fixed data'!$C$7</f>
        <v>1.0325889202651872E-2</v>
      </c>
      <c r="AG55" s="34">
        <f>$AD$28/'Fixed data'!$C$7</f>
        <v>1.0325889202651872E-2</v>
      </c>
      <c r="AH55" s="34">
        <f>$AD$28/'Fixed data'!$C$7</f>
        <v>1.0325889202651872E-2</v>
      </c>
      <c r="AI55" s="34">
        <f>$AD$28/'Fixed data'!$C$7</f>
        <v>1.0325889202651872E-2</v>
      </c>
      <c r="AJ55" s="34">
        <f>$AD$28/'Fixed data'!$C$7</f>
        <v>1.0325889202651872E-2</v>
      </c>
      <c r="AK55" s="34">
        <f>$AD$28/'Fixed data'!$C$7</f>
        <v>1.0325889202651872E-2</v>
      </c>
      <c r="AL55" s="34">
        <f>$AD$28/'Fixed data'!$C$7</f>
        <v>1.0325889202651872E-2</v>
      </c>
      <c r="AM55" s="34">
        <f>$AD$28/'Fixed data'!$C$7</f>
        <v>1.0325889202651872E-2</v>
      </c>
      <c r="AN55" s="34">
        <f>$AD$28/'Fixed data'!$C$7</f>
        <v>1.0325889202651872E-2</v>
      </c>
      <c r="AO55" s="34">
        <f>$AD$28/'Fixed data'!$C$7</f>
        <v>1.0325889202651872E-2</v>
      </c>
      <c r="AP55" s="34">
        <f>$AD$28/'Fixed data'!$C$7</f>
        <v>1.0325889202651872E-2</v>
      </c>
      <c r="AQ55" s="34">
        <f>$AD$28/'Fixed data'!$C$7</f>
        <v>1.0325889202651872E-2</v>
      </c>
      <c r="AR55" s="34">
        <f>$AD$28/'Fixed data'!$C$7</f>
        <v>1.0325889202651872E-2</v>
      </c>
      <c r="AS55" s="34">
        <f>$AD$28/'Fixed data'!$C$7</f>
        <v>1.0325889202651872E-2</v>
      </c>
      <c r="AT55" s="34">
        <f>$AD$28/'Fixed data'!$C$7</f>
        <v>1.0325889202651872E-2</v>
      </c>
      <c r="AU55" s="34">
        <f>$AD$28/'Fixed data'!$C$7</f>
        <v>1.0325889202651872E-2</v>
      </c>
      <c r="AV55" s="34">
        <f>$AD$28/'Fixed data'!$C$7</f>
        <v>1.0325889202651872E-2</v>
      </c>
      <c r="AW55" s="34">
        <f>$AD$28/'Fixed data'!$C$7</f>
        <v>1.0325889202651872E-2</v>
      </c>
      <c r="AX55" s="34">
        <f>$AD$28/'Fixed data'!$C$7</f>
        <v>1.0325889202651872E-2</v>
      </c>
      <c r="AY55" s="34">
        <f>$AD$28/'Fixed data'!$C$7</f>
        <v>1.0325889202651872E-2</v>
      </c>
      <c r="AZ55" s="34">
        <f>$AD$28/'Fixed data'!$C$7</f>
        <v>1.0325889202651872E-2</v>
      </c>
      <c r="BA55" s="34">
        <f>$AD$28/'Fixed data'!$C$7</f>
        <v>1.0325889202651872E-2</v>
      </c>
      <c r="BB55" s="34">
        <f>$AD$28/'Fixed data'!$C$7</f>
        <v>1.0325889202651872E-2</v>
      </c>
      <c r="BC55" s="34">
        <f>$AD$28/'Fixed data'!$C$7</f>
        <v>1.0325889202651872E-2</v>
      </c>
      <c r="BD55" s="34">
        <f>$AD$28/'Fixed data'!$C$7</f>
        <v>1.0325889202651872E-2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1.0325889202651872E-2</v>
      </c>
      <c r="AG56" s="34">
        <f>$AE$28/'Fixed data'!$C$7</f>
        <v>1.0325889202651872E-2</v>
      </c>
      <c r="AH56" s="34">
        <f>$AE$28/'Fixed data'!$C$7</f>
        <v>1.0325889202651872E-2</v>
      </c>
      <c r="AI56" s="34">
        <f>$AE$28/'Fixed data'!$C$7</f>
        <v>1.0325889202651872E-2</v>
      </c>
      <c r="AJ56" s="34">
        <f>$AE$28/'Fixed data'!$C$7</f>
        <v>1.0325889202651872E-2</v>
      </c>
      <c r="AK56" s="34">
        <f>$AE$28/'Fixed data'!$C$7</f>
        <v>1.0325889202651872E-2</v>
      </c>
      <c r="AL56" s="34">
        <f>$AE$28/'Fixed data'!$C$7</f>
        <v>1.0325889202651872E-2</v>
      </c>
      <c r="AM56" s="34">
        <f>$AE$28/'Fixed data'!$C$7</f>
        <v>1.0325889202651872E-2</v>
      </c>
      <c r="AN56" s="34">
        <f>$AE$28/'Fixed data'!$C$7</f>
        <v>1.0325889202651872E-2</v>
      </c>
      <c r="AO56" s="34">
        <f>$AE$28/'Fixed data'!$C$7</f>
        <v>1.0325889202651872E-2</v>
      </c>
      <c r="AP56" s="34">
        <f>$AE$28/'Fixed data'!$C$7</f>
        <v>1.0325889202651872E-2</v>
      </c>
      <c r="AQ56" s="34">
        <f>$AE$28/'Fixed data'!$C$7</f>
        <v>1.0325889202651872E-2</v>
      </c>
      <c r="AR56" s="34">
        <f>$AE$28/'Fixed data'!$C$7</f>
        <v>1.0325889202651872E-2</v>
      </c>
      <c r="AS56" s="34">
        <f>$AE$28/'Fixed data'!$C$7</f>
        <v>1.0325889202651872E-2</v>
      </c>
      <c r="AT56" s="34">
        <f>$AE$28/'Fixed data'!$C$7</f>
        <v>1.0325889202651872E-2</v>
      </c>
      <c r="AU56" s="34">
        <f>$AE$28/'Fixed data'!$C$7</f>
        <v>1.0325889202651872E-2</v>
      </c>
      <c r="AV56" s="34">
        <f>$AE$28/'Fixed data'!$C$7</f>
        <v>1.0325889202651872E-2</v>
      </c>
      <c r="AW56" s="34">
        <f>$AE$28/'Fixed data'!$C$7</f>
        <v>1.0325889202651872E-2</v>
      </c>
      <c r="AX56" s="34">
        <f>$AE$28/'Fixed data'!$C$7</f>
        <v>1.0325889202651872E-2</v>
      </c>
      <c r="AY56" s="34">
        <f>$AE$28/'Fixed data'!$C$7</f>
        <v>1.0325889202651872E-2</v>
      </c>
      <c r="AZ56" s="34">
        <f>$AE$28/'Fixed data'!$C$7</f>
        <v>1.0325889202651872E-2</v>
      </c>
      <c r="BA56" s="34">
        <f>$AE$28/'Fixed data'!$C$7</f>
        <v>1.0325889202651872E-2</v>
      </c>
      <c r="BB56" s="34">
        <f>$AE$28/'Fixed data'!$C$7</f>
        <v>1.0325889202651872E-2</v>
      </c>
      <c r="BC56" s="34">
        <f>$AE$28/'Fixed data'!$C$7</f>
        <v>1.0325889202651872E-2</v>
      </c>
      <c r="BD56" s="34">
        <f>$AE$28/'Fixed data'!$C$7</f>
        <v>1.0325889202651872E-2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1.0325889202651872E-2</v>
      </c>
      <c r="AH57" s="34">
        <f>$AF$28/'Fixed data'!$C$7</f>
        <v>1.0325889202651872E-2</v>
      </c>
      <c r="AI57" s="34">
        <f>$AF$28/'Fixed data'!$C$7</f>
        <v>1.0325889202651872E-2</v>
      </c>
      <c r="AJ57" s="34">
        <f>$AF$28/'Fixed data'!$C$7</f>
        <v>1.0325889202651872E-2</v>
      </c>
      <c r="AK57" s="34">
        <f>$AF$28/'Fixed data'!$C$7</f>
        <v>1.0325889202651872E-2</v>
      </c>
      <c r="AL57" s="34">
        <f>$AF$28/'Fixed data'!$C$7</f>
        <v>1.0325889202651872E-2</v>
      </c>
      <c r="AM57" s="34">
        <f>$AF$28/'Fixed data'!$C$7</f>
        <v>1.0325889202651872E-2</v>
      </c>
      <c r="AN57" s="34">
        <f>$AF$28/'Fixed data'!$C$7</f>
        <v>1.0325889202651872E-2</v>
      </c>
      <c r="AO57" s="34">
        <f>$AF$28/'Fixed data'!$C$7</f>
        <v>1.0325889202651872E-2</v>
      </c>
      <c r="AP57" s="34">
        <f>$AF$28/'Fixed data'!$C$7</f>
        <v>1.0325889202651872E-2</v>
      </c>
      <c r="AQ57" s="34">
        <f>$AF$28/'Fixed data'!$C$7</f>
        <v>1.0325889202651872E-2</v>
      </c>
      <c r="AR57" s="34">
        <f>$AF$28/'Fixed data'!$C$7</f>
        <v>1.0325889202651872E-2</v>
      </c>
      <c r="AS57" s="34">
        <f>$AF$28/'Fixed data'!$C$7</f>
        <v>1.0325889202651872E-2</v>
      </c>
      <c r="AT57" s="34">
        <f>$AF$28/'Fixed data'!$C$7</f>
        <v>1.0325889202651872E-2</v>
      </c>
      <c r="AU57" s="34">
        <f>$AF$28/'Fixed data'!$C$7</f>
        <v>1.0325889202651872E-2</v>
      </c>
      <c r="AV57" s="34">
        <f>$AF$28/'Fixed data'!$C$7</f>
        <v>1.0325889202651872E-2</v>
      </c>
      <c r="AW57" s="34">
        <f>$AF$28/'Fixed data'!$C$7</f>
        <v>1.0325889202651872E-2</v>
      </c>
      <c r="AX57" s="34">
        <f>$AF$28/'Fixed data'!$C$7</f>
        <v>1.0325889202651872E-2</v>
      </c>
      <c r="AY57" s="34">
        <f>$AF$28/'Fixed data'!$C$7</f>
        <v>1.0325889202651872E-2</v>
      </c>
      <c r="AZ57" s="34">
        <f>$AF$28/'Fixed data'!$C$7</f>
        <v>1.0325889202651872E-2</v>
      </c>
      <c r="BA57" s="34">
        <f>$AF$28/'Fixed data'!$C$7</f>
        <v>1.0325889202651872E-2</v>
      </c>
      <c r="BB57" s="34">
        <f>$AF$28/'Fixed data'!$C$7</f>
        <v>1.0325889202651872E-2</v>
      </c>
      <c r="BC57" s="34">
        <f>$AF$28/'Fixed data'!$C$7</f>
        <v>1.0325889202651872E-2</v>
      </c>
      <c r="BD57" s="34">
        <f>$AF$28/'Fixed data'!$C$7</f>
        <v>1.0325889202651872E-2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1.0325889202651872E-2</v>
      </c>
      <c r="AI58" s="34">
        <f>$AG$28/'Fixed data'!$C$7</f>
        <v>1.0325889202651872E-2</v>
      </c>
      <c r="AJ58" s="34">
        <f>$AG$28/'Fixed data'!$C$7</f>
        <v>1.0325889202651872E-2</v>
      </c>
      <c r="AK58" s="34">
        <f>$AG$28/'Fixed data'!$C$7</f>
        <v>1.0325889202651872E-2</v>
      </c>
      <c r="AL58" s="34">
        <f>$AG$28/'Fixed data'!$C$7</f>
        <v>1.0325889202651872E-2</v>
      </c>
      <c r="AM58" s="34">
        <f>$AG$28/'Fixed data'!$C$7</f>
        <v>1.0325889202651872E-2</v>
      </c>
      <c r="AN58" s="34">
        <f>$AG$28/'Fixed data'!$C$7</f>
        <v>1.0325889202651872E-2</v>
      </c>
      <c r="AO58" s="34">
        <f>$AG$28/'Fixed data'!$C$7</f>
        <v>1.0325889202651872E-2</v>
      </c>
      <c r="AP58" s="34">
        <f>$AG$28/'Fixed data'!$C$7</f>
        <v>1.0325889202651872E-2</v>
      </c>
      <c r="AQ58" s="34">
        <f>$AG$28/'Fixed data'!$C$7</f>
        <v>1.0325889202651872E-2</v>
      </c>
      <c r="AR58" s="34">
        <f>$AG$28/'Fixed data'!$C$7</f>
        <v>1.0325889202651872E-2</v>
      </c>
      <c r="AS58" s="34">
        <f>$AG$28/'Fixed data'!$C$7</f>
        <v>1.0325889202651872E-2</v>
      </c>
      <c r="AT58" s="34">
        <f>$AG$28/'Fixed data'!$C$7</f>
        <v>1.0325889202651872E-2</v>
      </c>
      <c r="AU58" s="34">
        <f>$AG$28/'Fixed data'!$C$7</f>
        <v>1.0325889202651872E-2</v>
      </c>
      <c r="AV58" s="34">
        <f>$AG$28/'Fixed data'!$C$7</f>
        <v>1.0325889202651872E-2</v>
      </c>
      <c r="AW58" s="34">
        <f>$AG$28/'Fixed data'!$C$7</f>
        <v>1.0325889202651872E-2</v>
      </c>
      <c r="AX58" s="34">
        <f>$AG$28/'Fixed data'!$C$7</f>
        <v>1.0325889202651872E-2</v>
      </c>
      <c r="AY58" s="34">
        <f>$AG$28/'Fixed data'!$C$7</f>
        <v>1.0325889202651872E-2</v>
      </c>
      <c r="AZ58" s="34">
        <f>$AG$28/'Fixed data'!$C$7</f>
        <v>1.0325889202651872E-2</v>
      </c>
      <c r="BA58" s="34">
        <f>$AG$28/'Fixed data'!$C$7</f>
        <v>1.0325889202651872E-2</v>
      </c>
      <c r="BB58" s="34">
        <f>$AG$28/'Fixed data'!$C$7</f>
        <v>1.0325889202651872E-2</v>
      </c>
      <c r="BC58" s="34">
        <f>$AG$28/'Fixed data'!$C$7</f>
        <v>1.0325889202651872E-2</v>
      </c>
      <c r="BD58" s="34">
        <f>$AG$28/'Fixed data'!$C$7</f>
        <v>1.0325889202651872E-2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1.0325889202651872E-2</v>
      </c>
      <c r="AJ59" s="34">
        <f>$AH$28/'Fixed data'!$C$7</f>
        <v>1.0325889202651872E-2</v>
      </c>
      <c r="AK59" s="34">
        <f>$AH$28/'Fixed data'!$C$7</f>
        <v>1.0325889202651872E-2</v>
      </c>
      <c r="AL59" s="34">
        <f>$AH$28/'Fixed data'!$C$7</f>
        <v>1.0325889202651872E-2</v>
      </c>
      <c r="AM59" s="34">
        <f>$AH$28/'Fixed data'!$C$7</f>
        <v>1.0325889202651872E-2</v>
      </c>
      <c r="AN59" s="34">
        <f>$AH$28/'Fixed data'!$C$7</f>
        <v>1.0325889202651872E-2</v>
      </c>
      <c r="AO59" s="34">
        <f>$AH$28/'Fixed data'!$C$7</f>
        <v>1.0325889202651872E-2</v>
      </c>
      <c r="AP59" s="34">
        <f>$AH$28/'Fixed data'!$C$7</f>
        <v>1.0325889202651872E-2</v>
      </c>
      <c r="AQ59" s="34">
        <f>$AH$28/'Fixed data'!$C$7</f>
        <v>1.0325889202651872E-2</v>
      </c>
      <c r="AR59" s="34">
        <f>$AH$28/'Fixed data'!$C$7</f>
        <v>1.0325889202651872E-2</v>
      </c>
      <c r="AS59" s="34">
        <f>$AH$28/'Fixed data'!$C$7</f>
        <v>1.0325889202651872E-2</v>
      </c>
      <c r="AT59" s="34">
        <f>$AH$28/'Fixed data'!$C$7</f>
        <v>1.0325889202651872E-2</v>
      </c>
      <c r="AU59" s="34">
        <f>$AH$28/'Fixed data'!$C$7</f>
        <v>1.0325889202651872E-2</v>
      </c>
      <c r="AV59" s="34">
        <f>$AH$28/'Fixed data'!$C$7</f>
        <v>1.0325889202651872E-2</v>
      </c>
      <c r="AW59" s="34">
        <f>$AH$28/'Fixed data'!$C$7</f>
        <v>1.0325889202651872E-2</v>
      </c>
      <c r="AX59" s="34">
        <f>$AH$28/'Fixed data'!$C$7</f>
        <v>1.0325889202651872E-2</v>
      </c>
      <c r="AY59" s="34">
        <f>$AH$28/'Fixed data'!$C$7</f>
        <v>1.0325889202651872E-2</v>
      </c>
      <c r="AZ59" s="34">
        <f>$AH$28/'Fixed data'!$C$7</f>
        <v>1.0325889202651872E-2</v>
      </c>
      <c r="BA59" s="34">
        <f>$AH$28/'Fixed data'!$C$7</f>
        <v>1.0325889202651872E-2</v>
      </c>
      <c r="BB59" s="34">
        <f>$AH$28/'Fixed data'!$C$7</f>
        <v>1.0325889202651872E-2</v>
      </c>
      <c r="BC59" s="34">
        <f>$AH$28/'Fixed data'!$C$7</f>
        <v>1.0325889202651872E-2</v>
      </c>
      <c r="BD59" s="34">
        <f>$AH$28/'Fixed data'!$C$7</f>
        <v>1.0325889202651872E-2</v>
      </c>
    </row>
    <row r="60" spans="1:56" ht="16.5" collapsed="1" x14ac:dyDescent="0.35">
      <c r="A60" s="115"/>
      <c r="B60" s="9" t="s">
        <v>7</v>
      </c>
      <c r="C60" s="9" t="s">
        <v>61</v>
      </c>
      <c r="D60" s="9" t="s">
        <v>40</v>
      </c>
      <c r="E60" s="34">
        <f>SUM(E30:E59)</f>
        <v>0</v>
      </c>
      <c r="F60" s="34">
        <f t="shared" ref="F60:BD60" si="6">SUM(F30:F59)</f>
        <v>-2.787555555555556E-2</v>
      </c>
      <c r="G60" s="34">
        <f t="shared" si="6"/>
        <v>-6.044760941938819E-2</v>
      </c>
      <c r="H60" s="34">
        <f t="shared" si="6"/>
        <v>-9.200265715920275E-2</v>
      </c>
      <c r="I60" s="34">
        <f t="shared" si="6"/>
        <v>-0.12244620331867961</v>
      </c>
      <c r="J60" s="34">
        <f t="shared" si="6"/>
        <v>-0.15166476769522852</v>
      </c>
      <c r="K60" s="34">
        <f t="shared" si="6"/>
        <v>-0.17955206362788451</v>
      </c>
      <c r="L60" s="34">
        <f t="shared" si="6"/>
        <v>-0.20595273520267657</v>
      </c>
      <c r="M60" s="34">
        <f t="shared" si="6"/>
        <v>-0.23078098348947465</v>
      </c>
      <c r="N60" s="34">
        <f t="shared" si="6"/>
        <v>-0.22313449105736155</v>
      </c>
      <c r="O60" s="34">
        <f t="shared" si="6"/>
        <v>-0.21481578732361334</v>
      </c>
      <c r="P60" s="34">
        <f t="shared" si="6"/>
        <v>-0.20586983993416325</v>
      </c>
      <c r="Q60" s="34">
        <f t="shared" si="6"/>
        <v>-0.19635716472967399</v>
      </c>
      <c r="R60" s="34">
        <f t="shared" si="6"/>
        <v>-0.18645917306310714</v>
      </c>
      <c r="S60" s="34">
        <f t="shared" si="6"/>
        <v>-0.17633044483612237</v>
      </c>
      <c r="T60" s="34">
        <f t="shared" si="6"/>
        <v>-0.16609335649560933</v>
      </c>
      <c r="U60" s="34">
        <f t="shared" si="6"/>
        <v>-0.15579372767423427</v>
      </c>
      <c r="V60" s="34">
        <f t="shared" si="6"/>
        <v>-0.1454678384715824</v>
      </c>
      <c r="W60" s="34">
        <f t="shared" si="6"/>
        <v>-0.13514194926893053</v>
      </c>
      <c r="X60" s="34">
        <f t="shared" si="6"/>
        <v>-0.12481606006627866</v>
      </c>
      <c r="Y60" s="34">
        <f t="shared" si="6"/>
        <v>-0.11449017086362678</v>
      </c>
      <c r="Z60" s="34">
        <f t="shared" si="6"/>
        <v>-0.10416428166097491</v>
      </c>
      <c r="AA60" s="34">
        <f t="shared" si="6"/>
        <v>-9.3838392458323039E-2</v>
      </c>
      <c r="AB60" s="34">
        <f t="shared" si="6"/>
        <v>-8.3512503255671167E-2</v>
      </c>
      <c r="AC60" s="34">
        <f t="shared" si="6"/>
        <v>-7.3186614053019294E-2</v>
      </c>
      <c r="AD60" s="34">
        <f t="shared" si="6"/>
        <v>-6.2860724850367422E-2</v>
      </c>
      <c r="AE60" s="34">
        <f t="shared" si="6"/>
        <v>-5.253483564771555E-2</v>
      </c>
      <c r="AF60" s="34">
        <f t="shared" si="6"/>
        <v>-4.2208946445063678E-2</v>
      </c>
      <c r="AG60" s="34">
        <f t="shared" si="6"/>
        <v>-3.1883057242411805E-2</v>
      </c>
      <c r="AH60" s="34">
        <f t="shared" si="6"/>
        <v>-2.1557168039759933E-2</v>
      </c>
      <c r="AI60" s="34">
        <f t="shared" si="6"/>
        <v>-1.1231278837108061E-2</v>
      </c>
      <c r="AJ60" s="34">
        <f t="shared" si="6"/>
        <v>-1.1231278837108061E-2</v>
      </c>
      <c r="AK60" s="34">
        <f t="shared" si="6"/>
        <v>-1.1231278837108061E-2</v>
      </c>
      <c r="AL60" s="34">
        <f t="shared" si="6"/>
        <v>-1.1231278837108061E-2</v>
      </c>
      <c r="AM60" s="34">
        <f t="shared" si="6"/>
        <v>-1.1231278837108061E-2</v>
      </c>
      <c r="AN60" s="34">
        <f t="shared" si="6"/>
        <v>-1.1231278837108061E-2</v>
      </c>
      <c r="AO60" s="34">
        <f t="shared" si="6"/>
        <v>-1.1231278837108061E-2</v>
      </c>
      <c r="AP60" s="34">
        <f t="shared" si="6"/>
        <v>-1.1231278837108061E-2</v>
      </c>
      <c r="AQ60" s="34">
        <f t="shared" si="6"/>
        <v>-1.1231278837108061E-2</v>
      </c>
      <c r="AR60" s="34">
        <f t="shared" si="6"/>
        <v>-1.1231278837108061E-2</v>
      </c>
      <c r="AS60" s="34">
        <f t="shared" si="6"/>
        <v>-1.1231278837108061E-2</v>
      </c>
      <c r="AT60" s="34">
        <f t="shared" si="6"/>
        <v>-1.1231278837108061E-2</v>
      </c>
      <c r="AU60" s="34">
        <f t="shared" si="6"/>
        <v>-1.1231278837108061E-2</v>
      </c>
      <c r="AV60" s="34">
        <f t="shared" si="6"/>
        <v>-1.1231278837108061E-2</v>
      </c>
      <c r="AW60" s="34">
        <f t="shared" si="6"/>
        <v>-1.1231278837108061E-2</v>
      </c>
      <c r="AX60" s="34">
        <f t="shared" si="6"/>
        <v>-1.1231278837108061E-2</v>
      </c>
      <c r="AY60" s="34">
        <f t="shared" si="6"/>
        <v>1.6644276718447509E-2</v>
      </c>
      <c r="AZ60" s="34">
        <f t="shared" si="6"/>
        <v>4.9216330582280143E-2</v>
      </c>
      <c r="BA60" s="34">
        <f t="shared" si="6"/>
        <v>8.0771378322094689E-2</v>
      </c>
      <c r="BB60" s="34">
        <f t="shared" si="6"/>
        <v>0.11121492448157153</v>
      </c>
      <c r="BC60" s="34">
        <f t="shared" si="6"/>
        <v>0.14043348885812046</v>
      </c>
      <c r="BD60" s="34">
        <f t="shared" si="6"/>
        <v>0.16832078479077642</v>
      </c>
    </row>
    <row r="61" spans="1:56" ht="17.25" hidden="1" customHeight="1" outlineLevel="1" x14ac:dyDescent="0.35">
      <c r="A61" s="115"/>
      <c r="B61" s="9" t="s">
        <v>35</v>
      </c>
      <c r="C61" s="9" t="s">
        <v>62</v>
      </c>
      <c r="D61" s="9" t="s">
        <v>40</v>
      </c>
      <c r="E61" s="34">
        <v>0</v>
      </c>
      <c r="F61" s="34">
        <f>E62</f>
        <v>-1.2544000000000002</v>
      </c>
      <c r="G61" s="34">
        <f t="shared" ref="G61:BD61" si="7">F62</f>
        <v>-2.6922668683169126</v>
      </c>
      <c r="H61" s="34">
        <f t="shared" si="7"/>
        <v>-4.0517964071891797</v>
      </c>
      <c r="I61" s="34">
        <f t="shared" si="7"/>
        <v>-5.3297533272064355</v>
      </c>
      <c r="J61" s="34">
        <f t="shared" si="7"/>
        <v>-6.5221425208324568</v>
      </c>
      <c r="K61" s="34">
        <f t="shared" si="7"/>
        <v>-7.625406070106747</v>
      </c>
      <c r="L61" s="34">
        <f t="shared" si="7"/>
        <v>-8.633884227344506</v>
      </c>
      <c r="M61" s="34">
        <f t="shared" si="7"/>
        <v>-9.5452026650477428</v>
      </c>
      <c r="N61" s="34">
        <f t="shared" si="7"/>
        <v>-8.9703295221131789</v>
      </c>
      <c r="O61" s="34">
        <f t="shared" si="7"/>
        <v>-8.372853363037148</v>
      </c>
      <c r="P61" s="34">
        <f t="shared" si="7"/>
        <v>-7.755469943188281</v>
      </c>
      <c r="Q61" s="34">
        <f t="shared" si="7"/>
        <v>-7.1215297190521021</v>
      </c>
      <c r="R61" s="34">
        <f t="shared" si="7"/>
        <v>-6.4797629293269203</v>
      </c>
      <c r="S61" s="34">
        <f t="shared" si="7"/>
        <v>-5.837510986049498</v>
      </c>
      <c r="T61" s="34">
        <f t="shared" si="7"/>
        <v>-5.200511565890289</v>
      </c>
      <c r="U61" s="34">
        <f t="shared" si="7"/>
        <v>-4.5709349124328016</v>
      </c>
      <c r="V61" s="34">
        <f t="shared" si="7"/>
        <v>-3.9504761706392331</v>
      </c>
      <c r="W61" s="34">
        <f t="shared" si="7"/>
        <v>-3.3403433180483164</v>
      </c>
      <c r="X61" s="34">
        <f t="shared" si="7"/>
        <v>-2.7405363546600516</v>
      </c>
      <c r="Y61" s="34">
        <f t="shared" si="7"/>
        <v>-2.1510552804744387</v>
      </c>
      <c r="Z61" s="34">
        <f t="shared" si="7"/>
        <v>-1.5719000954914777</v>
      </c>
      <c r="AA61" s="34">
        <f t="shared" si="7"/>
        <v>-1.0030707997111685</v>
      </c>
      <c r="AB61" s="34">
        <f t="shared" si="7"/>
        <v>-0.44456739313351123</v>
      </c>
      <c r="AC61" s="34">
        <f t="shared" si="7"/>
        <v>0.10361012424149418</v>
      </c>
      <c r="AD61" s="34">
        <f t="shared" si="7"/>
        <v>0.64146175241384773</v>
      </c>
      <c r="AE61" s="34">
        <f t="shared" si="7"/>
        <v>1.1689874913835494</v>
      </c>
      <c r="AF61" s="34">
        <f t="shared" si="7"/>
        <v>1.6861873411505992</v>
      </c>
      <c r="AG61" s="34">
        <f t="shared" si="7"/>
        <v>2.1930613017149971</v>
      </c>
      <c r="AH61" s="34">
        <f t="shared" si="7"/>
        <v>2.6896093730767432</v>
      </c>
      <c r="AI61" s="34">
        <f t="shared" si="7"/>
        <v>3.1758315552358374</v>
      </c>
      <c r="AJ61" s="34">
        <f t="shared" si="7"/>
        <v>3.6517278481922797</v>
      </c>
      <c r="AK61" s="34">
        <f t="shared" si="7"/>
        <v>4.127624141148722</v>
      </c>
      <c r="AL61" s="34">
        <f t="shared" si="7"/>
        <v>4.6035204341051639</v>
      </c>
      <c r="AM61" s="34">
        <f t="shared" si="7"/>
        <v>5.0794167270616057</v>
      </c>
      <c r="AN61" s="34">
        <f t="shared" si="7"/>
        <v>5.5553130200180476</v>
      </c>
      <c r="AO61" s="34">
        <f t="shared" si="7"/>
        <v>6.0312093129744895</v>
      </c>
      <c r="AP61" s="34">
        <f t="shared" si="7"/>
        <v>6.5071056059309313</v>
      </c>
      <c r="AQ61" s="34">
        <f t="shared" si="7"/>
        <v>6.9830018988873732</v>
      </c>
      <c r="AR61" s="34">
        <f t="shared" si="7"/>
        <v>7.4588981918438151</v>
      </c>
      <c r="AS61" s="34">
        <f t="shared" si="7"/>
        <v>7.934794484800257</v>
      </c>
      <c r="AT61" s="34">
        <f t="shared" si="7"/>
        <v>8.4106907777566988</v>
      </c>
      <c r="AU61" s="34">
        <f t="shared" si="7"/>
        <v>8.8865870707131407</v>
      </c>
      <c r="AV61" s="34">
        <f t="shared" si="7"/>
        <v>9.3624833636695826</v>
      </c>
      <c r="AW61" s="34">
        <f t="shared" si="7"/>
        <v>9.8383796566260244</v>
      </c>
      <c r="AX61" s="34">
        <f t="shared" si="7"/>
        <v>10.314275949582466</v>
      </c>
      <c r="AY61" s="34">
        <f t="shared" si="7"/>
        <v>10.325507228419575</v>
      </c>
      <c r="AZ61" s="34">
        <f t="shared" si="7"/>
        <v>10.308862951701128</v>
      </c>
      <c r="BA61" s="34">
        <f t="shared" si="7"/>
        <v>10.259646621118847</v>
      </c>
      <c r="BB61" s="34">
        <f t="shared" si="7"/>
        <v>10.178875242796753</v>
      </c>
      <c r="BC61" s="34">
        <f t="shared" si="7"/>
        <v>10.067660318315182</v>
      </c>
      <c r="BD61" s="34">
        <f t="shared" si="7"/>
        <v>9.9272268294570623</v>
      </c>
    </row>
    <row r="62" spans="1:56" ht="16.5" hidden="1" customHeight="1" outlineLevel="1" x14ac:dyDescent="0.3">
      <c r="A62" s="115"/>
      <c r="B62" s="9" t="s">
        <v>34</v>
      </c>
      <c r="C62" s="9" t="s">
        <v>68</v>
      </c>
      <c r="D62" s="9" t="s">
        <v>40</v>
      </c>
      <c r="E62" s="34">
        <f t="shared" ref="E62:BD62" si="8">E28-E60+E61</f>
        <v>-1.2544000000000002</v>
      </c>
      <c r="F62" s="34">
        <f t="shared" si="8"/>
        <v>-2.6922668683169126</v>
      </c>
      <c r="G62" s="34">
        <f t="shared" si="8"/>
        <v>-4.0517964071891797</v>
      </c>
      <c r="H62" s="34">
        <f t="shared" si="8"/>
        <v>-5.3297533272064355</v>
      </c>
      <c r="I62" s="34">
        <f t="shared" si="8"/>
        <v>-6.5221425208324568</v>
      </c>
      <c r="J62" s="34">
        <f t="shared" si="8"/>
        <v>-7.625406070106747</v>
      </c>
      <c r="K62" s="34">
        <f t="shared" si="8"/>
        <v>-8.633884227344506</v>
      </c>
      <c r="L62" s="34">
        <f t="shared" si="8"/>
        <v>-9.5452026650477428</v>
      </c>
      <c r="M62" s="34">
        <f t="shared" si="8"/>
        <v>-8.9703295221131789</v>
      </c>
      <c r="N62" s="34">
        <f t="shared" si="8"/>
        <v>-8.372853363037148</v>
      </c>
      <c r="O62" s="34">
        <f t="shared" si="8"/>
        <v>-7.755469943188281</v>
      </c>
      <c r="P62" s="34">
        <f t="shared" si="8"/>
        <v>-7.1215297190521021</v>
      </c>
      <c r="Q62" s="34">
        <f t="shared" si="8"/>
        <v>-6.4797629293269203</v>
      </c>
      <c r="R62" s="34">
        <f t="shared" si="8"/>
        <v>-5.837510986049498</v>
      </c>
      <c r="S62" s="34">
        <f t="shared" si="8"/>
        <v>-5.200511565890289</v>
      </c>
      <c r="T62" s="34">
        <f t="shared" si="8"/>
        <v>-4.5709349124328016</v>
      </c>
      <c r="U62" s="34">
        <f t="shared" si="8"/>
        <v>-3.9504761706392331</v>
      </c>
      <c r="V62" s="34">
        <f t="shared" si="8"/>
        <v>-3.3403433180483164</v>
      </c>
      <c r="W62" s="34">
        <f t="shared" si="8"/>
        <v>-2.7405363546600516</v>
      </c>
      <c r="X62" s="34">
        <f t="shared" si="8"/>
        <v>-2.1510552804744387</v>
      </c>
      <c r="Y62" s="34">
        <f t="shared" si="8"/>
        <v>-1.5719000954914777</v>
      </c>
      <c r="Z62" s="34">
        <f t="shared" si="8"/>
        <v>-1.0030707997111685</v>
      </c>
      <c r="AA62" s="34">
        <f t="shared" si="8"/>
        <v>-0.44456739313351123</v>
      </c>
      <c r="AB62" s="34">
        <f t="shared" si="8"/>
        <v>0.10361012424149418</v>
      </c>
      <c r="AC62" s="34">
        <f t="shared" si="8"/>
        <v>0.64146175241384773</v>
      </c>
      <c r="AD62" s="34">
        <f t="shared" si="8"/>
        <v>1.1689874913835494</v>
      </c>
      <c r="AE62" s="34">
        <f t="shared" si="8"/>
        <v>1.6861873411505992</v>
      </c>
      <c r="AF62" s="34">
        <f t="shared" si="8"/>
        <v>2.1930613017149971</v>
      </c>
      <c r="AG62" s="34">
        <f t="shared" si="8"/>
        <v>2.6896093730767432</v>
      </c>
      <c r="AH62" s="34">
        <f t="shared" si="8"/>
        <v>3.1758315552358374</v>
      </c>
      <c r="AI62" s="34">
        <f t="shared" si="8"/>
        <v>3.6517278481922797</v>
      </c>
      <c r="AJ62" s="34">
        <f t="shared" si="8"/>
        <v>4.127624141148722</v>
      </c>
      <c r="AK62" s="34">
        <f t="shared" si="8"/>
        <v>4.6035204341051639</v>
      </c>
      <c r="AL62" s="34">
        <f t="shared" si="8"/>
        <v>5.0794167270616057</v>
      </c>
      <c r="AM62" s="34">
        <f t="shared" si="8"/>
        <v>5.5553130200180476</v>
      </c>
      <c r="AN62" s="34">
        <f t="shared" si="8"/>
        <v>6.0312093129744895</v>
      </c>
      <c r="AO62" s="34">
        <f t="shared" si="8"/>
        <v>6.5071056059309313</v>
      </c>
      <c r="AP62" s="34">
        <f t="shared" si="8"/>
        <v>6.9830018988873732</v>
      </c>
      <c r="AQ62" s="34">
        <f t="shared" si="8"/>
        <v>7.4588981918438151</v>
      </c>
      <c r="AR62" s="34">
        <f t="shared" si="8"/>
        <v>7.934794484800257</v>
      </c>
      <c r="AS62" s="34">
        <f t="shared" si="8"/>
        <v>8.4106907777566988</v>
      </c>
      <c r="AT62" s="34">
        <f t="shared" si="8"/>
        <v>8.8865870707131407</v>
      </c>
      <c r="AU62" s="34">
        <f t="shared" si="8"/>
        <v>9.3624833636695826</v>
      </c>
      <c r="AV62" s="34">
        <f t="shared" si="8"/>
        <v>9.8383796566260244</v>
      </c>
      <c r="AW62" s="34">
        <f t="shared" si="8"/>
        <v>10.314275949582466</v>
      </c>
      <c r="AX62" s="34">
        <f t="shared" si="8"/>
        <v>10.325507228419575</v>
      </c>
      <c r="AY62" s="34">
        <f t="shared" si="8"/>
        <v>10.308862951701128</v>
      </c>
      <c r="AZ62" s="34">
        <f t="shared" si="8"/>
        <v>10.259646621118847</v>
      </c>
      <c r="BA62" s="34">
        <f t="shared" si="8"/>
        <v>10.178875242796753</v>
      </c>
      <c r="BB62" s="34">
        <f t="shared" si="8"/>
        <v>10.067660318315182</v>
      </c>
      <c r="BC62" s="34">
        <f t="shared" si="8"/>
        <v>9.9272268294570623</v>
      </c>
      <c r="BD62" s="34">
        <f t="shared" si="8"/>
        <v>9.7589060446662863</v>
      </c>
    </row>
    <row r="63" spans="1:56" ht="16.5" collapsed="1" x14ac:dyDescent="0.3">
      <c r="A63" s="115"/>
      <c r="B63" s="9" t="s">
        <v>8</v>
      </c>
      <c r="C63" s="11" t="s">
        <v>67</v>
      </c>
      <c r="D63" s="9" t="s">
        <v>40</v>
      </c>
      <c r="E63" s="34">
        <f>AVERAGE(E61:E62)*'Fixed data'!$C$3</f>
        <v>-3.0293760000000006E-2</v>
      </c>
      <c r="F63" s="34">
        <f>AVERAGE(F61:F62)*'Fixed data'!$C$3</f>
        <v>-9.5312004869853459E-2</v>
      </c>
      <c r="G63" s="34">
        <f>AVERAGE(G61:G62)*'Fixed data'!$C$3</f>
        <v>-0.16286912810347215</v>
      </c>
      <c r="H63" s="34">
        <f>AVERAGE(H61:H62)*'Fixed data'!$C$3</f>
        <v>-0.22656442608565414</v>
      </c>
      <c r="I63" s="34">
        <f>AVERAGE(I61:I62)*'Fixed data'!$C$3</f>
        <v>-0.2862232847301393</v>
      </c>
      <c r="J63" s="34">
        <f>AVERAGE(J61:J62)*'Fixed data'!$C$3</f>
        <v>-0.34166329847118176</v>
      </c>
      <c r="K63" s="34">
        <f>AVERAGE(K61:K62)*'Fixed data'!$C$3</f>
        <v>-0.39266186068344772</v>
      </c>
      <c r="L63" s="34">
        <f>AVERAGE(L61:L62)*'Fixed data'!$C$3</f>
        <v>-0.43902494845127282</v>
      </c>
      <c r="M63" s="34">
        <f>AVERAGE(M61:M62)*'Fixed data'!$C$3</f>
        <v>-0.44715010231993629</v>
      </c>
      <c r="N63" s="34">
        <f>AVERAGE(N61:N62)*'Fixed data'!$C$3</f>
        <v>-0.4188378666763804</v>
      </c>
      <c r="O63" s="34">
        <f>AVERAGE(O61:O62)*'Fixed data'!$C$3</f>
        <v>-0.38949900784534414</v>
      </c>
      <c r="P63" s="34">
        <f>AVERAGE(P61:P62)*'Fixed data'!$C$3</f>
        <v>-0.35927954184310529</v>
      </c>
      <c r="Q63" s="34">
        <f>AVERAGE(Q61:Q62)*'Fixed data'!$C$3</f>
        <v>-0.32847121745835339</v>
      </c>
      <c r="R63" s="34">
        <f>AVERAGE(R61:R62)*'Fixed data'!$C$3</f>
        <v>-0.29746216505634054</v>
      </c>
      <c r="S63" s="34">
        <f>AVERAGE(S61:S62)*'Fixed data'!$C$3</f>
        <v>-0.26656824462934586</v>
      </c>
      <c r="T63" s="34">
        <f>AVERAGE(T61:T62)*'Fixed data'!$C$3</f>
        <v>-0.23598043245150266</v>
      </c>
      <c r="U63" s="34">
        <f>AVERAGE(U61:U62)*'Fixed data'!$C$3</f>
        <v>-0.20579207765618965</v>
      </c>
      <c r="V63" s="34">
        <f>AVERAGE(V61:V62)*'Fixed data'!$C$3</f>
        <v>-0.17607329065180435</v>
      </c>
      <c r="W63" s="34">
        <f>AVERAGE(W61:W62)*'Fixed data'!$C$3</f>
        <v>-0.14685324409590711</v>
      </c>
      <c r="X63" s="34">
        <f>AVERAGE(X61:X62)*'Fixed data'!$C$3</f>
        <v>-0.11813193798849796</v>
      </c>
      <c r="Y63" s="34">
        <f>AVERAGE(Y61:Y62)*'Fixed data'!$C$3</f>
        <v>-8.9909372329576881E-2</v>
      </c>
      <c r="Z63" s="34">
        <f>AVERAGE(Z61:Z62)*'Fixed data'!$C$3</f>
        <v>-6.2185547119143911E-2</v>
      </c>
      <c r="AA63" s="34">
        <f>AVERAGE(AA61:AA62)*'Fixed data'!$C$3</f>
        <v>-3.4960462357199018E-2</v>
      </c>
      <c r="AB63" s="34">
        <f>AVERAGE(AB61:AB62)*'Fixed data'!$C$3</f>
        <v>-8.2341180437422116E-3</v>
      </c>
      <c r="AC63" s="34">
        <f>AVERAGE(AC61:AC62)*'Fixed data'!$C$3</f>
        <v>1.7993485821226507E-2</v>
      </c>
      <c r="AD63" s="34">
        <f>AVERAGE(AD61:AD62)*'Fixed data'!$C$3</f>
        <v>4.3722349237707146E-2</v>
      </c>
      <c r="AE63" s="34">
        <f>AVERAGE(AE61:AE62)*'Fixed data'!$C$3</f>
        <v>6.8952472205699694E-2</v>
      </c>
      <c r="AF63" s="34">
        <f>AVERAGE(AF61:AF62)*'Fixed data'!$C$3</f>
        <v>9.3683854725204158E-2</v>
      </c>
      <c r="AG63" s="34">
        <f>AVERAGE(AG61:AG62)*'Fixed data'!$C$3</f>
        <v>0.11791649679622053</v>
      </c>
      <c r="AH63" s="34">
        <f>AVERAGE(AH61:AH62)*'Fixed data'!$C$3</f>
        <v>0.14165039841874882</v>
      </c>
      <c r="AI63" s="34">
        <f>AVERAGE(AI61:AI62)*'Fixed data'!$C$3</f>
        <v>0.16488555959278903</v>
      </c>
      <c r="AJ63" s="34">
        <f>AVERAGE(AJ61:AJ62)*'Fixed data'!$C$3</f>
        <v>0.18787135054258522</v>
      </c>
      <c r="AK63" s="34">
        <f>AVERAGE(AK61:AK62)*'Fixed data'!$C$3</f>
        <v>0.21085714149238136</v>
      </c>
      <c r="AL63" s="34">
        <f>AVERAGE(AL61:AL62)*'Fixed data'!$C$3</f>
        <v>0.23384293244217749</v>
      </c>
      <c r="AM63" s="34">
        <f>AVERAGE(AM61:AM62)*'Fixed data'!$C$3</f>
        <v>0.25682872339197366</v>
      </c>
      <c r="AN63" s="34">
        <f>AVERAGE(AN61:AN62)*'Fixed data'!$C$3</f>
        <v>0.27981451434176979</v>
      </c>
      <c r="AO63" s="34">
        <f>AVERAGE(AO61:AO62)*'Fixed data'!$C$3</f>
        <v>0.30280030529156593</v>
      </c>
      <c r="AP63" s="34">
        <f>AVERAGE(AP61:AP62)*'Fixed data'!$C$3</f>
        <v>0.32578609624136207</v>
      </c>
      <c r="AQ63" s="34">
        <f>AVERAGE(AQ61:AQ62)*'Fixed data'!$C$3</f>
        <v>0.3487718871911582</v>
      </c>
      <c r="AR63" s="34">
        <f>AVERAGE(AR61:AR62)*'Fixed data'!$C$3</f>
        <v>0.37175767814095434</v>
      </c>
      <c r="AS63" s="34">
        <f>AVERAGE(AS61:AS62)*'Fixed data'!$C$3</f>
        <v>0.39474346909075048</v>
      </c>
      <c r="AT63" s="34">
        <f>AVERAGE(AT61:AT62)*'Fixed data'!$C$3</f>
        <v>0.41772926004054667</v>
      </c>
      <c r="AU63" s="34">
        <f>AVERAGE(AU61:AU62)*'Fixed data'!$C$3</f>
        <v>0.4407150509903428</v>
      </c>
      <c r="AV63" s="34">
        <f>AVERAGE(AV61:AV62)*'Fixed data'!$C$3</f>
        <v>0.46370084194013894</v>
      </c>
      <c r="AW63" s="34">
        <f>AVERAGE(AW61:AW62)*'Fixed data'!$C$3</f>
        <v>0.48668663288993508</v>
      </c>
      <c r="AX63" s="34">
        <f>AVERAGE(AX61:AX62)*'Fixed data'!$C$3</f>
        <v>0.4984507637487493</v>
      </c>
      <c r="AY63" s="34">
        <f>AVERAGE(AY61:AY62)*'Fixed data'!$C$3</f>
        <v>0.49832003984991502</v>
      </c>
      <c r="AZ63" s="34">
        <f>AVERAGE(AZ61:AZ62)*'Fixed data'!$C$3</f>
        <v>0.49672950618360245</v>
      </c>
      <c r="BA63" s="34">
        <f>AVERAGE(BA61:BA62)*'Fixed data'!$C$3</f>
        <v>0.49359030301356177</v>
      </c>
      <c r="BB63" s="34">
        <f>AVERAGE(BB61:BB62)*'Fixed data'!$C$3</f>
        <v>0.48895383380085322</v>
      </c>
      <c r="BC63" s="34">
        <f>AVERAGE(BC61:BC62)*'Fixed data'!$C$3</f>
        <v>0.48287652461869979</v>
      </c>
      <c r="BD63" s="34">
        <f>AVERAGE(BD61:BD62)*'Fixed data'!$C$3</f>
        <v>0.47542010891007891</v>
      </c>
    </row>
    <row r="64" spans="1:56" ht="15.75" thickBot="1" x14ac:dyDescent="0.35">
      <c r="A64" s="114"/>
      <c r="B64" s="12" t="s">
        <v>94</v>
      </c>
      <c r="C64" s="12" t="s">
        <v>45</v>
      </c>
      <c r="D64" s="12" t="s">
        <v>40</v>
      </c>
      <c r="E64" s="53">
        <f t="shared" ref="E64:BD64" si="9">E29+E60+E63</f>
        <v>-0.34389375999999988</v>
      </c>
      <c r="F64" s="53">
        <f t="shared" si="9"/>
        <v>-0.48962316639352588</v>
      </c>
      <c r="G64" s="53">
        <f t="shared" si="9"/>
        <v>-0.5783110245957741</v>
      </c>
      <c r="H64" s="53">
        <f t="shared" si="9"/>
        <v>-0.66105697753897141</v>
      </c>
      <c r="I64" s="53">
        <f t="shared" si="9"/>
        <v>-0.73737833728499402</v>
      </c>
      <c r="J64" s="53">
        <f t="shared" si="9"/>
        <v>-0.80706014540879001</v>
      </c>
      <c r="K64" s="53">
        <f t="shared" si="9"/>
        <v>-0.86922147952774287</v>
      </c>
      <c r="L64" s="53">
        <f t="shared" si="9"/>
        <v>-0.92429547688042768</v>
      </c>
      <c r="M64" s="53">
        <f t="shared" si="9"/>
        <v>-0.59190804594813873</v>
      </c>
      <c r="N64" s="53">
        <f t="shared" si="9"/>
        <v>-0.54838694072907468</v>
      </c>
      <c r="O64" s="53">
        <f t="shared" si="9"/>
        <v>-0.50367288703764412</v>
      </c>
      <c r="P64" s="53">
        <f t="shared" si="9"/>
        <v>-0.45813178572676455</v>
      </c>
      <c r="Q64" s="53">
        <f t="shared" si="9"/>
        <v>-0.41347597593915042</v>
      </c>
      <c r="R64" s="53">
        <f t="shared" si="9"/>
        <v>-0.36997314556586902</v>
      </c>
      <c r="S64" s="53">
        <f t="shared" si="9"/>
        <v>-0.32773144563469664</v>
      </c>
      <c r="T64" s="53">
        <f t="shared" si="9"/>
        <v>-0.28620296470664247</v>
      </c>
      <c r="U64" s="53">
        <f t="shared" si="9"/>
        <v>-0.24541955180059036</v>
      </c>
      <c r="V64" s="53">
        <f t="shared" si="9"/>
        <v>-0.20537487559355319</v>
      </c>
      <c r="W64" s="53">
        <f t="shared" si="9"/>
        <v>-0.16582893983500407</v>
      </c>
      <c r="X64" s="53">
        <f t="shared" si="9"/>
        <v>-0.12678174452494306</v>
      </c>
      <c r="Y64" s="53">
        <f t="shared" si="9"/>
        <v>-8.8233289663370101E-2</v>
      </c>
      <c r="Z64" s="53">
        <f t="shared" si="9"/>
        <v>-5.0183575250285259E-2</v>
      </c>
      <c r="AA64" s="53">
        <f t="shared" si="9"/>
        <v>-1.2632601285688494E-2</v>
      </c>
      <c r="AB64" s="53">
        <f t="shared" si="9"/>
        <v>2.4419632230420187E-2</v>
      </c>
      <c r="AC64" s="53">
        <f t="shared" si="9"/>
        <v>6.0973125298040776E-2</v>
      </c>
      <c r="AD64" s="53">
        <f t="shared" si="9"/>
        <v>9.7027877917173294E-2</v>
      </c>
      <c r="AE64" s="53">
        <f t="shared" si="9"/>
        <v>0.13258389008781771</v>
      </c>
      <c r="AF64" s="53">
        <f t="shared" si="9"/>
        <v>0.16764116180997404</v>
      </c>
      <c r="AG64" s="53">
        <f t="shared" si="9"/>
        <v>0.20219969308364227</v>
      </c>
      <c r="AH64" s="53">
        <f t="shared" si="9"/>
        <v>0.23625948390882245</v>
      </c>
      <c r="AI64" s="53">
        <f t="shared" si="9"/>
        <v>0.26982053428551456</v>
      </c>
      <c r="AJ64" s="53">
        <f t="shared" si="9"/>
        <v>0.29280632523531069</v>
      </c>
      <c r="AK64" s="53">
        <f t="shared" si="9"/>
        <v>0.31579211618510683</v>
      </c>
      <c r="AL64" s="53">
        <f t="shared" si="9"/>
        <v>0.33877790713490297</v>
      </c>
      <c r="AM64" s="53">
        <f t="shared" si="9"/>
        <v>0.36176369808469916</v>
      </c>
      <c r="AN64" s="53">
        <f t="shared" si="9"/>
        <v>0.3847494890344953</v>
      </c>
      <c r="AO64" s="53">
        <f t="shared" si="9"/>
        <v>0.40773527998429143</v>
      </c>
      <c r="AP64" s="53">
        <f t="shared" si="9"/>
        <v>0.43072107093408757</v>
      </c>
      <c r="AQ64" s="53">
        <f t="shared" si="9"/>
        <v>0.45370686188388371</v>
      </c>
      <c r="AR64" s="53">
        <f t="shared" si="9"/>
        <v>0.47669265283367984</v>
      </c>
      <c r="AS64" s="53">
        <f t="shared" si="9"/>
        <v>0.49967844378347598</v>
      </c>
      <c r="AT64" s="53">
        <f t="shared" si="9"/>
        <v>0.52266423473327217</v>
      </c>
      <c r="AU64" s="53">
        <f t="shared" si="9"/>
        <v>0.54565002568306831</v>
      </c>
      <c r="AV64" s="53">
        <f t="shared" si="9"/>
        <v>0.56863581663286444</v>
      </c>
      <c r="AW64" s="53">
        <f t="shared" si="9"/>
        <v>0.59162160758266058</v>
      </c>
      <c r="AX64" s="53">
        <f t="shared" si="9"/>
        <v>0.48721948491164124</v>
      </c>
      <c r="AY64" s="53">
        <f t="shared" si="9"/>
        <v>0.5149643165683625</v>
      </c>
      <c r="AZ64" s="53">
        <f t="shared" si="9"/>
        <v>0.5459458367658826</v>
      </c>
      <c r="BA64" s="53">
        <f t="shared" si="9"/>
        <v>0.57436168133565646</v>
      </c>
      <c r="BB64" s="53">
        <f t="shared" si="9"/>
        <v>0.60016875828242477</v>
      </c>
      <c r="BC64" s="53">
        <f t="shared" si="9"/>
        <v>0.62331001347682025</v>
      </c>
      <c r="BD64" s="53">
        <f t="shared" si="9"/>
        <v>0.6437408937008553</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9.8198568518273313E-2</v>
      </c>
      <c r="G67" s="81">
        <f>'Fixed data'!$G$7*G$88/1000000</f>
        <v>0.23867801174212816</v>
      </c>
      <c r="H67" s="81">
        <f>'Fixed data'!$G$7*H$88/1000000</f>
        <v>0.36514301616747541</v>
      </c>
      <c r="I67" s="81">
        <f>'Fixed data'!$G$7*I$88/1000000</f>
        <v>0.52688104398421032</v>
      </c>
      <c r="J67" s="81">
        <f>'Fixed data'!$G$7*J$88/1000000</f>
        <v>0.70206790330363111</v>
      </c>
      <c r="K67" s="81">
        <f>'Fixed data'!$G$7*K$88/1000000</f>
        <v>0.85664471336394621</v>
      </c>
      <c r="L67" s="81">
        <f>'Fixed data'!$G$7*L$88/1000000</f>
        <v>1.0227967938193638</v>
      </c>
      <c r="M67" s="81">
        <f>'Fixed data'!$G$7*M$88/1000000</f>
        <v>1.3083400773572316</v>
      </c>
      <c r="N67" s="81">
        <f>'Fixed data'!$G$7*N$88/1000000</f>
        <v>1.4305393452019597</v>
      </c>
      <c r="O67" s="81">
        <f>'Fixed data'!$G$7*O$88/1000000</f>
        <v>1.5483848304341192</v>
      </c>
      <c r="P67" s="81">
        <f>'Fixed data'!$G$7*P$88/1000000</f>
        <v>1.6557945753730381</v>
      </c>
      <c r="Q67" s="81">
        <f>'Fixed data'!$G$7*Q$88/1000000</f>
        <v>1.7271859540046812</v>
      </c>
      <c r="R67" s="81">
        <f>'Fixed data'!$G$7*R$88/1000000</f>
        <v>1.77138155032682</v>
      </c>
      <c r="S67" s="81">
        <f>'Fixed data'!$G$7*S$88/1000000</f>
        <v>1.7931421096126672</v>
      </c>
      <c r="T67" s="81">
        <f>'Fixed data'!$G$7*T$88/1000000</f>
        <v>1.808481396303107</v>
      </c>
      <c r="U67" s="81">
        <f>'Fixed data'!$G$7*U$88/1000000</f>
        <v>1.814152381098513</v>
      </c>
      <c r="V67" s="81">
        <f>'Fixed data'!$G$7*V$88/1000000</f>
        <v>1.814152381098513</v>
      </c>
      <c r="W67" s="81">
        <f>'Fixed data'!$G$7*W$88/1000000</f>
        <v>1.814152381098513</v>
      </c>
      <c r="X67" s="81">
        <f>'Fixed data'!$G$7*X$88/1000000</f>
        <v>1.814152381098513</v>
      </c>
      <c r="Y67" s="81">
        <f>'Fixed data'!$G$7*Y$88/1000000</f>
        <v>1.814152381098513</v>
      </c>
      <c r="Z67" s="81">
        <f>'Fixed data'!$G$7*Z$88/1000000</f>
        <v>1.814152381098513</v>
      </c>
      <c r="AA67" s="81">
        <f>'Fixed data'!$G$7*AA$88/1000000</f>
        <v>1.814152381098513</v>
      </c>
      <c r="AB67" s="81">
        <f>'Fixed data'!$G$7*AB$88/1000000</f>
        <v>1.814152381098513</v>
      </c>
      <c r="AC67" s="81">
        <f>'Fixed data'!$G$7*AC$88/1000000</f>
        <v>1.814152381098513</v>
      </c>
      <c r="AD67" s="81">
        <f>'Fixed data'!$G$7*AD$88/1000000</f>
        <v>1.814152381098513</v>
      </c>
      <c r="AE67" s="81">
        <f>'Fixed data'!$G$7*AE$88/1000000</f>
        <v>1.814152381098513</v>
      </c>
      <c r="AF67" s="81">
        <f>'Fixed data'!$G$7*AF$88/1000000</f>
        <v>1.814152381098513</v>
      </c>
      <c r="AG67" s="81">
        <f>'Fixed data'!$G$7*AG$88/1000000</f>
        <v>1.814152381098513</v>
      </c>
      <c r="AH67" s="81">
        <f>'Fixed data'!$G$7*AH$88/1000000</f>
        <v>1.814152381098513</v>
      </c>
      <c r="AI67" s="81">
        <f>'Fixed data'!$G$7*AI$88/1000000</f>
        <v>1.814152381098513</v>
      </c>
      <c r="AJ67" s="81">
        <f>'Fixed data'!$G$7*AJ$88/1000000</f>
        <v>1.814152381098513</v>
      </c>
      <c r="AK67" s="81">
        <f>'Fixed data'!$G$7*AK$88/1000000</f>
        <v>1.814152381098513</v>
      </c>
      <c r="AL67" s="81">
        <f>'Fixed data'!$G$7*AL$88/1000000</f>
        <v>1.814152381098513</v>
      </c>
      <c r="AM67" s="81">
        <f>'Fixed data'!$G$7*AM$88/1000000</f>
        <v>1.814152381098513</v>
      </c>
      <c r="AN67" s="81">
        <f>'Fixed data'!$G$7*AN$88/1000000</f>
        <v>1.814152381098513</v>
      </c>
      <c r="AO67" s="81">
        <f>'Fixed data'!$G$7*AO$88/1000000</f>
        <v>1.814152381098513</v>
      </c>
      <c r="AP67" s="81">
        <f>'Fixed data'!$G$7*AP$88/1000000</f>
        <v>1.814152381098513</v>
      </c>
      <c r="AQ67" s="81">
        <f>'Fixed data'!$G$7*AQ$88/1000000</f>
        <v>1.814152381098513</v>
      </c>
      <c r="AR67" s="81">
        <f>'Fixed data'!$G$7*AR$88/1000000</f>
        <v>1.814152381098513</v>
      </c>
      <c r="AS67" s="81">
        <f>'Fixed data'!$G$7*AS$88/1000000</f>
        <v>1.814152381098513</v>
      </c>
      <c r="AT67" s="81">
        <f>'Fixed data'!$G$7*AT$88/1000000</f>
        <v>1.814152381098513</v>
      </c>
      <c r="AU67" s="81">
        <f>'Fixed data'!$G$7*AU$88/1000000</f>
        <v>1.814152381098513</v>
      </c>
      <c r="AV67" s="81">
        <f>'Fixed data'!$G$7*AV$88/1000000</f>
        <v>1.814152381098513</v>
      </c>
      <c r="AW67" s="81">
        <f>'Fixed data'!$G$7*AW$88/1000000</f>
        <v>1.814152381098513</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2.5166271669041358E-2</v>
      </c>
      <c r="G68" s="81">
        <f>'Fixed data'!$G$8*G89/1000000</f>
        <v>6.1168085807955734E-2</v>
      </c>
      <c r="H68" s="81">
        <f>'Fixed data'!$G$8*H89/1000000</f>
        <v>9.3578427902727954E-2</v>
      </c>
      <c r="I68" s="81">
        <f>'Fixed data'!$G$8*I89/1000000</f>
        <v>0.13502850929775867</v>
      </c>
      <c r="J68" s="81">
        <f>'Fixed data'!$G$8*J89/1000000</f>
        <v>0.17992536970872414</v>
      </c>
      <c r="K68" s="81">
        <f>'Fixed data'!$G$8*K89/1000000</f>
        <v>0.21954044078284846</v>
      </c>
      <c r="L68" s="81">
        <f>'Fixed data'!$G$8*L89/1000000</f>
        <v>0.26212202307072391</v>
      </c>
      <c r="M68" s="81">
        <f>'Fixed data'!$G$8*M89/1000000</f>
        <v>0.33530072721733084</v>
      </c>
      <c r="N68" s="81">
        <f>'Fixed data'!$G$8*N89/1000000</f>
        <v>0.36661787455220463</v>
      </c>
      <c r="O68" s="81">
        <f>'Fixed data'!$G$8*O89/1000000</f>
        <v>0.3968192299495904</v>
      </c>
      <c r="P68" s="81">
        <f>'Fixed data'!$G$8*P89/1000000</f>
        <v>0.42434610913723853</v>
      </c>
      <c r="Q68" s="81">
        <f>'Fixed data'!$G$8*Q89/1000000</f>
        <v>0.44264224086958792</v>
      </c>
      <c r="R68" s="81">
        <f>'Fixed data'!$G$8*R89/1000000</f>
        <v>0.45396865243518703</v>
      </c>
      <c r="S68" s="81">
        <f>'Fixed data'!$G$8*S89/1000000</f>
        <v>0.45954542381565311</v>
      </c>
      <c r="T68" s="81">
        <f>'Fixed data'!$G$8*T89/1000000</f>
        <v>0.46347655912348834</v>
      </c>
      <c r="U68" s="81">
        <f>'Fixed data'!$G$8*U89/1000000</f>
        <v>0.46492991193033112</v>
      </c>
      <c r="V68" s="81">
        <f>'Fixed data'!$G$8*V89/1000000</f>
        <v>0.46492991193033112</v>
      </c>
      <c r="W68" s="81">
        <f>'Fixed data'!$G$8*W89/1000000</f>
        <v>0.46492991193033112</v>
      </c>
      <c r="X68" s="81">
        <f>'Fixed data'!$G$8*X89/1000000</f>
        <v>0.46492991193033112</v>
      </c>
      <c r="Y68" s="81">
        <f>'Fixed data'!$G$8*Y89/1000000</f>
        <v>0.46492991193033112</v>
      </c>
      <c r="Z68" s="81">
        <f>'Fixed data'!$G$8*Z89/1000000</f>
        <v>0.46492991193033112</v>
      </c>
      <c r="AA68" s="81">
        <f>'Fixed data'!$G$8*AA89/1000000</f>
        <v>0.46492991193033112</v>
      </c>
      <c r="AB68" s="81">
        <f>'Fixed data'!$G$8*AB89/1000000</f>
        <v>0.46492991193033112</v>
      </c>
      <c r="AC68" s="81">
        <f>'Fixed data'!$G$8*AC89/1000000</f>
        <v>0.46492991193033112</v>
      </c>
      <c r="AD68" s="81">
        <f>'Fixed data'!$G$8*AD89/1000000</f>
        <v>0.46492991193033112</v>
      </c>
      <c r="AE68" s="81">
        <f>'Fixed data'!$G$8*AE89/1000000</f>
        <v>0.46492991193033112</v>
      </c>
      <c r="AF68" s="81">
        <f>'Fixed data'!$G$8*AF89/1000000</f>
        <v>0.46492991193033112</v>
      </c>
      <c r="AG68" s="81">
        <f>'Fixed data'!$G$8*AG89/1000000</f>
        <v>0.46492991193033112</v>
      </c>
      <c r="AH68" s="81">
        <f>'Fixed data'!$G$8*AH89/1000000</f>
        <v>0.46492991193033112</v>
      </c>
      <c r="AI68" s="81">
        <f>'Fixed data'!$G$8*AI89/1000000</f>
        <v>0.46492991193033112</v>
      </c>
      <c r="AJ68" s="81">
        <f>'Fixed data'!$G$8*AJ89/1000000</f>
        <v>0.46492991193033112</v>
      </c>
      <c r="AK68" s="81">
        <f>'Fixed data'!$G$8*AK89/1000000</f>
        <v>0.46492991193033112</v>
      </c>
      <c r="AL68" s="81">
        <f>'Fixed data'!$G$8*AL89/1000000</f>
        <v>0.46492991193033112</v>
      </c>
      <c r="AM68" s="81">
        <f>'Fixed data'!$G$8*AM89/1000000</f>
        <v>0.46492991193033112</v>
      </c>
      <c r="AN68" s="81">
        <f>'Fixed data'!$G$8*AN89/1000000</f>
        <v>0.46492991193033112</v>
      </c>
      <c r="AO68" s="81">
        <f>'Fixed data'!$G$8*AO89/1000000</f>
        <v>0.46492991193033112</v>
      </c>
      <c r="AP68" s="81">
        <f>'Fixed data'!$G$8*AP89/1000000</f>
        <v>0.46492991193033112</v>
      </c>
      <c r="AQ68" s="81">
        <f>'Fixed data'!$G$8*AQ89/1000000</f>
        <v>0.46492991193033112</v>
      </c>
      <c r="AR68" s="81">
        <f>'Fixed data'!$G$8*AR89/1000000</f>
        <v>0.46492991193033112</v>
      </c>
      <c r="AS68" s="81">
        <f>'Fixed data'!$G$8*AS89/1000000</f>
        <v>0.46492991193033112</v>
      </c>
      <c r="AT68" s="81">
        <f>'Fixed data'!$G$8*AT89/1000000</f>
        <v>0.46492991193033112</v>
      </c>
      <c r="AU68" s="81">
        <f>'Fixed data'!$G$8*AU89/1000000</f>
        <v>0.46492991193033112</v>
      </c>
      <c r="AV68" s="81">
        <f>'Fixed data'!$G$8*AV89/1000000</f>
        <v>0.46492991193033112</v>
      </c>
      <c r="AW68" s="81">
        <f>'Fixed data'!$G$8*AW89/1000000</f>
        <v>0.46492991193033112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6.2815993245499054E-6</v>
      </c>
      <c r="G69" s="34">
        <f>G90*'Fixed data'!J$5/1000000</f>
        <v>1.3447694931511408E-5</v>
      </c>
      <c r="H69" s="34">
        <f>H90*'Fixed data'!K$5/1000000</f>
        <v>2.2944316034233233E-5</v>
      </c>
      <c r="I69" s="34">
        <f>I90*'Fixed data'!L$5/1000000</f>
        <v>3.3586221750398859E-5</v>
      </c>
      <c r="J69" s="34">
        <f>J90*'Fixed data'!M$5/1000000</f>
        <v>8.1088895401141463E-5</v>
      </c>
      <c r="K69" s="34">
        <f>K90*'Fixed data'!N$5/1000000</f>
        <v>1.5300745417066473E-4</v>
      </c>
      <c r="L69" s="34">
        <f>L90*'Fixed data'!O$5/1000000</f>
        <v>2.4417350410731311E-4</v>
      </c>
      <c r="M69" s="34">
        <f>M90*'Fixed data'!P$5/1000000</f>
        <v>3.8507546141303893E-4</v>
      </c>
      <c r="N69" s="34">
        <f>N90*'Fixed data'!Q$5/1000000</f>
        <v>4.9702228084201367E-4</v>
      </c>
      <c r="O69" s="34">
        <f>O90*'Fixed data'!R$5/1000000</f>
        <v>6.1857442586374942E-4</v>
      </c>
      <c r="P69" s="34">
        <f>P90*'Fixed data'!S$5/1000000</f>
        <v>7.4715532959937329E-4</v>
      </c>
      <c r="Q69" s="34">
        <f>Q90*'Fixed data'!T$5/1000000</f>
        <v>8.7019009465882468E-4</v>
      </c>
      <c r="R69" s="34">
        <f>R90*'Fixed data'!U$5/1000000</f>
        <v>9.8581292788156192E-4</v>
      </c>
      <c r="S69" s="34">
        <f>S90*'Fixed data'!V$5/1000000</f>
        <v>1.0941860654561219E-3</v>
      </c>
      <c r="T69" s="34">
        <f>T90*'Fixed data'!W$5/1000000</f>
        <v>1.1780865344739738E-3</v>
      </c>
      <c r="U69" s="34">
        <f>U90*'Fixed data'!X$5/1000000</f>
        <v>1.2844002410590471E-3</v>
      </c>
      <c r="V69" s="34">
        <f>V90*'Fixed data'!Y$5/1000000</f>
        <v>1.3865684420523803E-3</v>
      </c>
      <c r="W69" s="34">
        <f>W90*'Fixed data'!Z$5/1000000</f>
        <v>1.4887366430457135E-3</v>
      </c>
      <c r="X69" s="34">
        <f>X90*'Fixed data'!AA$5/1000000</f>
        <v>1.590904844039047E-3</v>
      </c>
      <c r="Y69" s="34">
        <f>Y90*'Fixed data'!AB$5/1000000</f>
        <v>1.6930730450323802E-3</v>
      </c>
      <c r="Z69" s="34">
        <f>Z90*'Fixed data'!AC$5/1000000</f>
        <v>1.7806457887409514E-3</v>
      </c>
      <c r="AA69" s="34">
        <f>AA90*'Fixed data'!AD$5/1000000</f>
        <v>1.8828139897342849E-3</v>
      </c>
      <c r="AB69" s="34">
        <f>AB90*'Fixed data'!AE$5/1000000</f>
        <v>1.9849821907276179E-3</v>
      </c>
      <c r="AC69" s="34">
        <f>AC90*'Fixed data'!AF$5/1000000</f>
        <v>2.0871503917209511E-3</v>
      </c>
      <c r="AD69" s="34">
        <f>AD90*'Fixed data'!AG$5/1000000</f>
        <v>2.1893185927142848E-3</v>
      </c>
      <c r="AE69" s="34">
        <f>AE90*'Fixed data'!AH$5/1000000</f>
        <v>2.2914867937076184E-3</v>
      </c>
      <c r="AF69" s="34">
        <f>AF90*'Fixed data'!AI$5/1000000</f>
        <v>2.3936549947009512E-3</v>
      </c>
      <c r="AG69" s="34">
        <f>AG90*'Fixed data'!AJ$5/1000000</f>
        <v>2.4958231956942844E-3</v>
      </c>
      <c r="AH69" s="34">
        <f>AH90*'Fixed data'!AK$5/1000000</f>
        <v>2.5979913966876181E-3</v>
      </c>
      <c r="AI69" s="34">
        <f>AI90*'Fixed data'!AL$5/1000000</f>
        <v>2.6855641403961891E-3</v>
      </c>
      <c r="AJ69" s="34">
        <f>AJ90*'Fixed data'!AM$5/1000000</f>
        <v>2.7877323413895224E-3</v>
      </c>
      <c r="AK69" s="34">
        <f>AK90*'Fixed data'!AN$5/1000000</f>
        <v>2.8899005423828556E-3</v>
      </c>
      <c r="AL69" s="34">
        <f>AL90*'Fixed data'!AO$5/1000000</f>
        <v>2.9920687433761892E-3</v>
      </c>
      <c r="AM69" s="34">
        <f>AM90*'Fixed data'!AP$5/1000000</f>
        <v>3.0942369443695225E-3</v>
      </c>
      <c r="AN69" s="34">
        <f>AN90*'Fixed data'!AQ$5/1000000</f>
        <v>3.2110006026476175E-3</v>
      </c>
      <c r="AO69" s="34">
        <f>AO90*'Fixed data'!AR$5/1000000</f>
        <v>3.3131688036409511E-3</v>
      </c>
      <c r="AP69" s="34">
        <f>AP90*'Fixed data'!AS$5/1000000</f>
        <v>3.4153370046342839E-3</v>
      </c>
      <c r="AQ69" s="34">
        <f>AQ90*'Fixed data'!AT$5/1000000</f>
        <v>3.5175052056276171E-3</v>
      </c>
      <c r="AR69" s="34">
        <f>AR90*'Fixed data'!AU$5/1000000</f>
        <v>3.6196734066209508E-3</v>
      </c>
      <c r="AS69" s="34">
        <f>AS90*'Fixed data'!AV$5/1000000</f>
        <v>3.7364370648990462E-3</v>
      </c>
      <c r="AT69" s="34">
        <f>AT90*'Fixed data'!AW$5/1000000</f>
        <v>3.8240098086076168E-3</v>
      </c>
      <c r="AU69" s="34">
        <f>AU90*'Fixed data'!AX$5/1000000</f>
        <v>3.9261780096009509E-3</v>
      </c>
      <c r="AV69" s="34">
        <f>AV90*'Fixed data'!AY$5/1000000</f>
        <v>4.0283462105942837E-3</v>
      </c>
      <c r="AW69" s="34">
        <f>AW90*'Fixed data'!AZ$5/1000000</f>
        <v>4.1159189543028551E-3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4.9472872297459874E-5</v>
      </c>
      <c r="G70" s="34">
        <f>G91*'Fixed data'!$G$9</f>
        <v>1.0878905709970993E-4</v>
      </c>
      <c r="H70" s="34">
        <f>H91*'Fixed data'!$G$9</f>
        <v>1.8047589053620273E-4</v>
      </c>
      <c r="I70" s="34">
        <f>I91*'Fixed data'!$G$9</f>
        <v>2.6699422771442056E-4</v>
      </c>
      <c r="J70" s="34">
        <f>J91*'Fixed data'!$G$9</f>
        <v>3.6487786109184962E-4</v>
      </c>
      <c r="K70" s="34">
        <f>K91*'Fixed data'!$G$9</f>
        <v>4.8806791373758377E-4</v>
      </c>
      <c r="L70" s="34">
        <f>L91*'Fixed data'!$G$9</f>
        <v>6.3171205479821456E-4</v>
      </c>
      <c r="M70" s="34">
        <f>M91*'Fixed data'!$G$9</f>
        <v>7.8668412026631585E-4</v>
      </c>
      <c r="N70" s="34">
        <f>N91*'Fixed data'!$G$9</f>
        <v>8.5455927068974857E-4</v>
      </c>
      <c r="O70" s="34">
        <f>O91*'Fixed data'!$G$9</f>
        <v>9.1652830820709993E-4</v>
      </c>
      <c r="P70" s="34">
        <f>P91*'Fixed data'!$G$9</f>
        <v>9.7179193063894E-4</v>
      </c>
      <c r="Q70" s="34">
        <f>Q91*'Fixed data'!$G$9</f>
        <v>1.0086410540659711E-3</v>
      </c>
      <c r="R70" s="34">
        <f>R91*'Fixed data'!$G$9</f>
        <v>1.0300910787719528E-3</v>
      </c>
      <c r="S70" s="34">
        <f>S91*'Fixed data'!$G$9</f>
        <v>1.0399419024555339E-3</v>
      </c>
      <c r="T70" s="34">
        <f>T91*'Fixed data'!$G$9</f>
        <v>1.0453532486701582E-3</v>
      </c>
      <c r="U70" s="34">
        <f>U91*'Fixed data'!$G$9</f>
        <v>1.0474762362206096E-3</v>
      </c>
      <c r="V70" s="34">
        <f>V91*'Fixed data'!$G$9</f>
        <v>1.0474762362206096E-3</v>
      </c>
      <c r="W70" s="34">
        <f>W91*'Fixed data'!$G$9</f>
        <v>1.0474762362206096E-3</v>
      </c>
      <c r="X70" s="34">
        <f>X91*'Fixed data'!$G$9</f>
        <v>1.0474762362206096E-3</v>
      </c>
      <c r="Y70" s="34">
        <f>Y91*'Fixed data'!$G$9</f>
        <v>1.0474762362206096E-3</v>
      </c>
      <c r="Z70" s="34">
        <f>Z91*'Fixed data'!$G$9</f>
        <v>1.0474762362206096E-3</v>
      </c>
      <c r="AA70" s="34">
        <f>AA91*'Fixed data'!$G$9</f>
        <v>1.0474762362206096E-3</v>
      </c>
      <c r="AB70" s="34">
        <f>AB91*'Fixed data'!$G$9</f>
        <v>1.0474762362206096E-3</v>
      </c>
      <c r="AC70" s="34">
        <f>AC91*'Fixed data'!$G$9</f>
        <v>1.0474762362206096E-3</v>
      </c>
      <c r="AD70" s="34">
        <f>AD91*'Fixed data'!$G$9</f>
        <v>1.0474762362206096E-3</v>
      </c>
      <c r="AE70" s="34">
        <f>AE91*'Fixed data'!$G$9</f>
        <v>1.0474762362206096E-3</v>
      </c>
      <c r="AF70" s="34">
        <f>AF91*'Fixed data'!$G$9</f>
        <v>1.0474762362206096E-3</v>
      </c>
      <c r="AG70" s="34">
        <f>AG91*'Fixed data'!$G$9</f>
        <v>1.0474762362206096E-3</v>
      </c>
      <c r="AH70" s="34">
        <f>AH91*'Fixed data'!$G$9</f>
        <v>1.0474762362206096E-3</v>
      </c>
      <c r="AI70" s="34">
        <f>AI91*'Fixed data'!$G$9</f>
        <v>1.0474762362206096E-3</v>
      </c>
      <c r="AJ70" s="34">
        <f>AJ91*'Fixed data'!$G$9</f>
        <v>1.0474762362206096E-3</v>
      </c>
      <c r="AK70" s="34">
        <f>AK91*'Fixed data'!$G$9</f>
        <v>1.0474762362206096E-3</v>
      </c>
      <c r="AL70" s="34">
        <f>AL91*'Fixed data'!$G$9</f>
        <v>1.0474762362206096E-3</v>
      </c>
      <c r="AM70" s="34">
        <f>AM91*'Fixed data'!$G$9</f>
        <v>1.0474762362206096E-3</v>
      </c>
      <c r="AN70" s="34">
        <f>AN91*'Fixed data'!$G$9</f>
        <v>1.0474762362206096E-3</v>
      </c>
      <c r="AO70" s="34">
        <f>AO91*'Fixed data'!$G$9</f>
        <v>1.0474762362206096E-3</v>
      </c>
      <c r="AP70" s="34">
        <f>AP91*'Fixed data'!$G$9</f>
        <v>1.0474762362206096E-3</v>
      </c>
      <c r="AQ70" s="34">
        <f>AQ91*'Fixed data'!$G$9</f>
        <v>1.0474762362206096E-3</v>
      </c>
      <c r="AR70" s="34">
        <f>AR91*'Fixed data'!$G$9</f>
        <v>1.0474762362206096E-3</v>
      </c>
      <c r="AS70" s="34">
        <f>AS91*'Fixed data'!$G$9</f>
        <v>1.0474762362206096E-3</v>
      </c>
      <c r="AT70" s="34">
        <f>AT91*'Fixed data'!$G$9</f>
        <v>1.0474762362206096E-3</v>
      </c>
      <c r="AU70" s="34">
        <f>AU91*'Fixed data'!$G$9</f>
        <v>1.0474762362206096E-3</v>
      </c>
      <c r="AV70" s="34">
        <f>AV91*'Fixed data'!$G$9</f>
        <v>1.0474762362206096E-3</v>
      </c>
      <c r="AW70" s="34">
        <f>AW91*'Fixed data'!$G$9</f>
        <v>1.0474762362206096E-3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7.5883156009613202E-6</v>
      </c>
      <c r="G71" s="34">
        <f>G92*'Fixed data'!$G$10</f>
        <v>1.6686431591035594E-5</v>
      </c>
      <c r="H71" s="34">
        <f>H92*'Fixed data'!$G$10</f>
        <v>2.768199928880161E-5</v>
      </c>
      <c r="I71" s="34">
        <f>I92*'Fixed data'!$G$10</f>
        <v>4.0952472930017952E-5</v>
      </c>
      <c r="J71" s="34">
        <f>J92*'Fixed data'!$G$10</f>
        <v>5.5966193940003806E-5</v>
      </c>
      <c r="K71" s="34">
        <f>K92*'Fixed data'!$G$10</f>
        <v>7.4861498679018747E-5</v>
      </c>
      <c r="L71" s="34">
        <f>L92*'Fixed data'!$G$10</f>
        <v>9.6894120315443153E-5</v>
      </c>
      <c r="M71" s="34">
        <f>M92*'Fixed data'!$G$10</f>
        <v>1.2066425710948524E-4</v>
      </c>
      <c r="N71" s="34">
        <f>N92*'Fixed data'!$G$10</f>
        <v>1.3107517604257044E-4</v>
      </c>
      <c r="O71" s="34">
        <f>O92*'Fixed data'!$G$10</f>
        <v>1.4058019550742203E-4</v>
      </c>
      <c r="P71" s="34">
        <f>P92*'Fixed data'!$G$10</f>
        <v>1.4905671584656356E-4</v>
      </c>
      <c r="Q71" s="34">
        <f>Q92*'Fixed data'!$G$10</f>
        <v>1.5470875837406904E-4</v>
      </c>
      <c r="R71" s="34">
        <f>R92*'Fixed data'!$G$10</f>
        <v>1.5799883533056225E-4</v>
      </c>
      <c r="S71" s="34">
        <f>S92*'Fixed data'!$G$10</f>
        <v>1.5950978780954891E-4</v>
      </c>
      <c r="T71" s="34">
        <f>T92*'Fixed data'!$G$10</f>
        <v>1.6033979829803931E-4</v>
      </c>
      <c r="U71" s="34">
        <f>U92*'Fixed data'!$G$10</f>
        <v>1.6066542927116884E-4</v>
      </c>
      <c r="V71" s="34">
        <f>V92*'Fixed data'!$G$10</f>
        <v>1.6066542927116884E-4</v>
      </c>
      <c r="W71" s="34">
        <f>W92*'Fixed data'!$G$10</f>
        <v>1.6066542927116884E-4</v>
      </c>
      <c r="X71" s="34">
        <f>X92*'Fixed data'!$G$10</f>
        <v>1.6066542927116884E-4</v>
      </c>
      <c r="Y71" s="34">
        <f>Y92*'Fixed data'!$G$10</f>
        <v>1.6066542927116884E-4</v>
      </c>
      <c r="Z71" s="34">
        <f>Z92*'Fixed data'!$G$10</f>
        <v>1.6066542927116884E-4</v>
      </c>
      <c r="AA71" s="34">
        <f>AA92*'Fixed data'!$G$10</f>
        <v>1.6066542927116884E-4</v>
      </c>
      <c r="AB71" s="34">
        <f>AB92*'Fixed data'!$G$10</f>
        <v>1.6066542927116884E-4</v>
      </c>
      <c r="AC71" s="34">
        <f>AC92*'Fixed data'!$G$10</f>
        <v>1.6066542927116884E-4</v>
      </c>
      <c r="AD71" s="34">
        <f>AD92*'Fixed data'!$G$10</f>
        <v>1.6066542927116884E-4</v>
      </c>
      <c r="AE71" s="34">
        <f>AE92*'Fixed data'!$G$10</f>
        <v>1.6066542927116884E-4</v>
      </c>
      <c r="AF71" s="34">
        <f>AF92*'Fixed data'!$G$10</f>
        <v>1.6066542927116884E-4</v>
      </c>
      <c r="AG71" s="34">
        <f>AG92*'Fixed data'!$G$10</f>
        <v>1.6066542927116884E-4</v>
      </c>
      <c r="AH71" s="34">
        <f>AH92*'Fixed data'!$G$10</f>
        <v>1.6066542927116884E-4</v>
      </c>
      <c r="AI71" s="34">
        <f>AI92*'Fixed data'!$G$10</f>
        <v>1.6066542927116884E-4</v>
      </c>
      <c r="AJ71" s="34">
        <f>AJ92*'Fixed data'!$G$10</f>
        <v>1.6066542927116884E-4</v>
      </c>
      <c r="AK71" s="34">
        <f>AK92*'Fixed data'!$G$10</f>
        <v>1.6066542927116884E-4</v>
      </c>
      <c r="AL71" s="34">
        <f>AL92*'Fixed data'!$G$10</f>
        <v>1.6066542927116884E-4</v>
      </c>
      <c r="AM71" s="34">
        <f>AM92*'Fixed data'!$G$10</f>
        <v>1.6066542927116884E-4</v>
      </c>
      <c r="AN71" s="34">
        <f>AN92*'Fixed data'!$G$10</f>
        <v>1.6066542927116884E-4</v>
      </c>
      <c r="AO71" s="34">
        <f>AO92*'Fixed data'!$G$10</f>
        <v>1.6066542927116884E-4</v>
      </c>
      <c r="AP71" s="34">
        <f>AP92*'Fixed data'!$G$10</f>
        <v>1.6066542927116884E-4</v>
      </c>
      <c r="AQ71" s="34">
        <f>AQ92*'Fixed data'!$G$10</f>
        <v>1.6066542927116884E-4</v>
      </c>
      <c r="AR71" s="34">
        <f>AR92*'Fixed data'!$G$10</f>
        <v>1.6066542927116884E-4</v>
      </c>
      <c r="AS71" s="34">
        <f>AS92*'Fixed data'!$G$10</f>
        <v>1.6066542927116884E-4</v>
      </c>
      <c r="AT71" s="34">
        <f>AT92*'Fixed data'!$G$10</f>
        <v>1.6066542927116884E-4</v>
      </c>
      <c r="AU71" s="34">
        <f>AU92*'Fixed data'!$G$10</f>
        <v>1.6066542927116884E-4</v>
      </c>
      <c r="AV71" s="34">
        <f>AV92*'Fixed data'!$G$10</f>
        <v>1.6066542927116884E-4</v>
      </c>
      <c r="AW71" s="34">
        <f>AW92*'Fixed data'!$G$10</f>
        <v>1.6066542927116884E-4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0.12342818297453764</v>
      </c>
      <c r="G76" s="53">
        <f t="shared" si="10"/>
        <v>0.29998502073370614</v>
      </c>
      <c r="H76" s="53">
        <f t="shared" si="10"/>
        <v>0.45895254627606263</v>
      </c>
      <c r="I76" s="53">
        <f t="shared" si="10"/>
        <v>0.66225108620436379</v>
      </c>
      <c r="J76" s="53">
        <f t="shared" si="10"/>
        <v>0.88249520596278819</v>
      </c>
      <c r="K76" s="53">
        <f t="shared" si="10"/>
        <v>1.0769010910133818</v>
      </c>
      <c r="L76" s="53">
        <f t="shared" si="10"/>
        <v>1.2858915965693087</v>
      </c>
      <c r="M76" s="53">
        <f t="shared" si="10"/>
        <v>1.6449332284133513</v>
      </c>
      <c r="N76" s="53">
        <f t="shared" si="10"/>
        <v>1.7986398764817386</v>
      </c>
      <c r="O76" s="53">
        <f t="shared" si="10"/>
        <v>1.9468797433132878</v>
      </c>
      <c r="P76" s="53">
        <f t="shared" si="10"/>
        <v>2.0820086884863618</v>
      </c>
      <c r="Q76" s="53">
        <f t="shared" si="10"/>
        <v>2.1718617347813676</v>
      </c>
      <c r="R76" s="53">
        <f t="shared" si="10"/>
        <v>2.2275241056039912</v>
      </c>
      <c r="S76" s="53">
        <f t="shared" si="10"/>
        <v>2.2549811711840415</v>
      </c>
      <c r="T76" s="53">
        <f t="shared" si="10"/>
        <v>2.2743417350080377</v>
      </c>
      <c r="U76" s="53">
        <f t="shared" si="10"/>
        <v>2.2815748349353946</v>
      </c>
      <c r="V76" s="53">
        <f t="shared" si="10"/>
        <v>2.2816770031363878</v>
      </c>
      <c r="W76" s="53">
        <f t="shared" si="10"/>
        <v>2.2817791713373814</v>
      </c>
      <c r="X76" s="53">
        <f t="shared" si="10"/>
        <v>2.2818813395383746</v>
      </c>
      <c r="Y76" s="53">
        <f t="shared" si="10"/>
        <v>2.2819835077393678</v>
      </c>
      <c r="Z76" s="53">
        <f t="shared" si="10"/>
        <v>2.2820710804830764</v>
      </c>
      <c r="AA76" s="53">
        <f t="shared" si="10"/>
        <v>2.28217324868407</v>
      </c>
      <c r="AB76" s="53">
        <f t="shared" si="10"/>
        <v>2.2822754168850632</v>
      </c>
      <c r="AC76" s="53">
        <f t="shared" si="10"/>
        <v>2.2823775850860564</v>
      </c>
      <c r="AD76" s="53">
        <f t="shared" si="10"/>
        <v>2.28247975328705</v>
      </c>
      <c r="AE76" s="53">
        <f t="shared" si="10"/>
        <v>2.2825819214880432</v>
      </c>
      <c r="AF76" s="53">
        <f t="shared" si="10"/>
        <v>2.2826840896890364</v>
      </c>
      <c r="AG76" s="53">
        <f t="shared" si="10"/>
        <v>2.28278625789003</v>
      </c>
      <c r="AH76" s="53">
        <f t="shared" si="10"/>
        <v>2.2828884260910232</v>
      </c>
      <c r="AI76" s="53">
        <f t="shared" si="10"/>
        <v>2.2829759988347318</v>
      </c>
      <c r="AJ76" s="53">
        <f t="shared" si="10"/>
        <v>2.283078167035725</v>
      </c>
      <c r="AK76" s="53">
        <f t="shared" si="10"/>
        <v>2.2831803352367186</v>
      </c>
      <c r="AL76" s="53">
        <f t="shared" si="10"/>
        <v>2.2832825034377118</v>
      </c>
      <c r="AM76" s="53">
        <f t="shared" si="10"/>
        <v>2.283384671638705</v>
      </c>
      <c r="AN76" s="53">
        <f t="shared" si="10"/>
        <v>2.2835014352969831</v>
      </c>
      <c r="AO76" s="53">
        <f t="shared" si="10"/>
        <v>2.2836036034979763</v>
      </c>
      <c r="AP76" s="53">
        <f t="shared" si="10"/>
        <v>2.2837057716989699</v>
      </c>
      <c r="AQ76" s="53">
        <f t="shared" si="10"/>
        <v>2.2838079398999631</v>
      </c>
      <c r="AR76" s="53">
        <f t="shared" si="10"/>
        <v>2.2839101081009567</v>
      </c>
      <c r="AS76" s="53">
        <f t="shared" si="10"/>
        <v>2.2840268717592345</v>
      </c>
      <c r="AT76" s="53">
        <f t="shared" si="10"/>
        <v>2.2841144445029431</v>
      </c>
      <c r="AU76" s="53">
        <f t="shared" si="10"/>
        <v>2.2842166127039367</v>
      </c>
      <c r="AV76" s="53">
        <f t="shared" si="10"/>
        <v>2.2843187809049299</v>
      </c>
      <c r="AW76" s="53">
        <f t="shared" si="10"/>
        <v>2.2844063536486385</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-0.34389375999999988</v>
      </c>
      <c r="F77" s="54">
        <f>IF('Fixed data'!$G$19=FALSE,F64+F76,F64)</f>
        <v>-0.36619498341898826</v>
      </c>
      <c r="G77" s="54">
        <f>IF('Fixed data'!$G$19=FALSE,G64+G76,G64)</f>
        <v>-0.27832600386206796</v>
      </c>
      <c r="H77" s="54">
        <f>IF('Fixed data'!$G$19=FALSE,H64+H76,H64)</f>
        <v>-0.20210443126290878</v>
      </c>
      <c r="I77" s="54">
        <f>IF('Fixed data'!$G$19=FALSE,I64+I76,I64)</f>
        <v>-7.5127251080630231E-2</v>
      </c>
      <c r="J77" s="54">
        <f>IF('Fixed data'!$G$19=FALSE,J64+J76,J64)</f>
        <v>7.5435060553998179E-2</v>
      </c>
      <c r="K77" s="54">
        <f>IF('Fixed data'!$G$19=FALSE,K64+K76,K64)</f>
        <v>0.20767961148563896</v>
      </c>
      <c r="L77" s="54">
        <f>IF('Fixed data'!$G$19=FALSE,L64+L76,L64)</f>
        <v>0.36159611968888106</v>
      </c>
      <c r="M77" s="54">
        <f>IF('Fixed data'!$G$19=FALSE,M64+M76,M64)</f>
        <v>1.0530251824652126</v>
      </c>
      <c r="N77" s="54">
        <f>IF('Fixed data'!$G$19=FALSE,N64+N76,N64)</f>
        <v>1.2502529357526639</v>
      </c>
      <c r="O77" s="54">
        <f>IF('Fixed data'!$G$19=FALSE,O64+O76,O64)</f>
        <v>1.4432068562756437</v>
      </c>
      <c r="P77" s="54">
        <f>IF('Fixed data'!$G$19=FALSE,P64+P76,P64)</f>
        <v>1.6238769027595972</v>
      </c>
      <c r="Q77" s="54">
        <f>IF('Fixed data'!$G$19=FALSE,Q64+Q76,Q64)</f>
        <v>1.7583857588422172</v>
      </c>
      <c r="R77" s="54">
        <f>IF('Fixed data'!$G$19=FALSE,R64+R76,R64)</f>
        <v>1.8575509600381221</v>
      </c>
      <c r="S77" s="54">
        <f>IF('Fixed data'!$G$19=FALSE,S64+S76,S64)</f>
        <v>1.9272497255493448</v>
      </c>
      <c r="T77" s="54">
        <f>IF('Fixed data'!$G$19=FALSE,T64+T76,T64)</f>
        <v>1.9881387703013953</v>
      </c>
      <c r="U77" s="54">
        <f>IF('Fixed data'!$G$19=FALSE,U64+U76,U64)</f>
        <v>2.0361552831348044</v>
      </c>
      <c r="V77" s="54">
        <f>IF('Fixed data'!$G$19=FALSE,V64+V76,V64)</f>
        <v>2.0763021275428346</v>
      </c>
      <c r="W77" s="54">
        <f>IF('Fixed data'!$G$19=FALSE,W64+W76,W64)</f>
        <v>2.1159502315023775</v>
      </c>
      <c r="X77" s="54">
        <f>IF('Fixed data'!$G$19=FALSE,X64+X76,X64)</f>
        <v>2.1550995950134313</v>
      </c>
      <c r="Y77" s="54">
        <f>IF('Fixed data'!$G$19=FALSE,Y64+Y76,Y64)</f>
        <v>2.1937502180759978</v>
      </c>
      <c r="Z77" s="54">
        <f>IF('Fixed data'!$G$19=FALSE,Z64+Z76,Z64)</f>
        <v>2.2318875052327911</v>
      </c>
      <c r="AA77" s="54">
        <f>IF('Fixed data'!$G$19=FALSE,AA64+AA76,AA64)</f>
        <v>2.2695406473983817</v>
      </c>
      <c r="AB77" s="54">
        <f>IF('Fixed data'!$G$19=FALSE,AB64+AB76,AB64)</f>
        <v>2.3066950491154832</v>
      </c>
      <c r="AC77" s="54">
        <f>IF('Fixed data'!$G$19=FALSE,AC64+AC76,AC64)</f>
        <v>2.3433507103840974</v>
      </c>
      <c r="AD77" s="54">
        <f>IF('Fixed data'!$G$19=FALSE,AD64+AD76,AD64)</f>
        <v>2.3795076312042234</v>
      </c>
      <c r="AE77" s="54">
        <f>IF('Fixed data'!$G$19=FALSE,AE64+AE76,AE64)</f>
        <v>2.4151658115758607</v>
      </c>
      <c r="AF77" s="54">
        <f>IF('Fixed data'!$G$19=FALSE,AF64+AF76,AF64)</f>
        <v>2.4503252514990104</v>
      </c>
      <c r="AG77" s="54">
        <f>IF('Fixed data'!$G$19=FALSE,AG64+AG76,AG64)</f>
        <v>2.4849859509736723</v>
      </c>
      <c r="AH77" s="54">
        <f>IF('Fixed data'!$G$19=FALSE,AH64+AH76,AH64)</f>
        <v>2.5191479099998455</v>
      </c>
      <c r="AI77" s="54">
        <f>IF('Fixed data'!$G$19=FALSE,AI64+AI76,AI64)</f>
        <v>2.5527965331202465</v>
      </c>
      <c r="AJ77" s="54">
        <f>IF('Fixed data'!$G$19=FALSE,AJ64+AJ76,AJ64)</f>
        <v>2.5758844922710358</v>
      </c>
      <c r="AK77" s="54">
        <f>IF('Fixed data'!$G$19=FALSE,AK64+AK76,AK64)</f>
        <v>2.5989724514218255</v>
      </c>
      <c r="AL77" s="54">
        <f>IF('Fixed data'!$G$19=FALSE,AL64+AL76,AL64)</f>
        <v>2.6220604105726149</v>
      </c>
      <c r="AM77" s="54">
        <f>IF('Fixed data'!$G$19=FALSE,AM64+AM76,AM64)</f>
        <v>2.6451483697234042</v>
      </c>
      <c r="AN77" s="54">
        <f>IF('Fixed data'!$G$19=FALSE,AN64+AN76,AN64)</f>
        <v>2.6682509243314785</v>
      </c>
      <c r="AO77" s="54">
        <f>IF('Fixed data'!$G$19=FALSE,AO64+AO76,AO64)</f>
        <v>2.6913388834822678</v>
      </c>
      <c r="AP77" s="54">
        <f>IF('Fixed data'!$G$19=FALSE,AP64+AP76,AP64)</f>
        <v>2.7144268426330576</v>
      </c>
      <c r="AQ77" s="54">
        <f>IF('Fixed data'!$G$19=FALSE,AQ64+AQ76,AQ64)</f>
        <v>2.7375148017838469</v>
      </c>
      <c r="AR77" s="54">
        <f>IF('Fixed data'!$G$19=FALSE,AR64+AR76,AR64)</f>
        <v>2.7606027609346366</v>
      </c>
      <c r="AS77" s="54">
        <f>IF('Fixed data'!$G$19=FALSE,AS64+AS76,AS64)</f>
        <v>2.7837053155427105</v>
      </c>
      <c r="AT77" s="54">
        <f>IF('Fixed data'!$G$19=FALSE,AT64+AT76,AT64)</f>
        <v>2.8067786792362153</v>
      </c>
      <c r="AU77" s="54">
        <f>IF('Fixed data'!$G$19=FALSE,AU64+AU76,AU64)</f>
        <v>2.829866638387005</v>
      </c>
      <c r="AV77" s="54">
        <f>IF('Fixed data'!$G$19=FALSE,AV64+AV76,AV64)</f>
        <v>2.8529545975377943</v>
      </c>
      <c r="AW77" s="54">
        <f>IF('Fixed data'!$G$19=FALSE,AW64+AW76,AW64)</f>
        <v>2.8760279612312991</v>
      </c>
      <c r="AX77" s="54">
        <f>IF('Fixed data'!$G$19=FALSE,AX64+AX76,AX64)</f>
        <v>0.48721948491164124</v>
      </c>
      <c r="AY77" s="54">
        <f>IF('Fixed data'!$G$19=FALSE,AY64+AY76,AY64)</f>
        <v>0.5149643165683625</v>
      </c>
      <c r="AZ77" s="54">
        <f>IF('Fixed data'!$G$19=FALSE,AZ64+AZ76,AZ64)</f>
        <v>0.5459458367658826</v>
      </c>
      <c r="BA77" s="54">
        <f>IF('Fixed data'!$G$19=FALSE,BA64+BA76,BA64)</f>
        <v>0.57436168133565646</v>
      </c>
      <c r="BB77" s="54">
        <f>IF('Fixed data'!$G$19=FALSE,BB64+BB76,BB64)</f>
        <v>0.60016875828242477</v>
      </c>
      <c r="BC77" s="54">
        <f>IF('Fixed data'!$G$19=FALSE,BC64+BC76,BC64)</f>
        <v>0.62331001347682025</v>
      </c>
      <c r="BD77" s="54">
        <f>IF('Fixed data'!$G$19=FALSE,BD64+BD76,BD64)</f>
        <v>0.6437408937008553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-0.33226450241545885</v>
      </c>
      <c r="F80" s="55">
        <f t="shared" ref="F80:BD80" si="11">F77*F78</f>
        <v>-0.34184693544212308</v>
      </c>
      <c r="G80" s="55">
        <f t="shared" si="11"/>
        <v>-0.251034108981122</v>
      </c>
      <c r="H80" s="55">
        <f t="shared" si="11"/>
        <v>-0.17612233580750222</v>
      </c>
      <c r="I80" s="55">
        <f t="shared" si="11"/>
        <v>-6.3255129509733721E-2</v>
      </c>
      <c r="J80" s="55">
        <f t="shared" si="11"/>
        <v>6.1366470364071869E-2</v>
      </c>
      <c r="K80" s="55">
        <f t="shared" si="11"/>
        <v>0.16323429734603967</v>
      </c>
      <c r="L80" s="55">
        <f t="shared" si="11"/>
        <v>0.27460027197469078</v>
      </c>
      <c r="M80" s="55">
        <f t="shared" si="11"/>
        <v>0.77263719087034621</v>
      </c>
      <c r="N80" s="55">
        <f t="shared" si="11"/>
        <v>0.88632782805093857</v>
      </c>
      <c r="O80" s="55">
        <f t="shared" si="11"/>
        <v>0.9885183502306657</v>
      </c>
      <c r="P80" s="55">
        <f t="shared" si="11"/>
        <v>1.0746546127237813</v>
      </c>
      <c r="Q80" s="55">
        <f t="shared" si="11"/>
        <v>1.1243191566678605</v>
      </c>
      <c r="R80" s="55">
        <f t="shared" si="11"/>
        <v>1.1475611576225038</v>
      </c>
      <c r="S80" s="55">
        <f t="shared" si="11"/>
        <v>1.1503572809276341</v>
      </c>
      <c r="T80" s="55">
        <f t="shared" si="11"/>
        <v>1.1465713821421826</v>
      </c>
      <c r="U80" s="55">
        <f t="shared" si="11"/>
        <v>1.1345534192783948</v>
      </c>
      <c r="V80" s="55">
        <f t="shared" si="11"/>
        <v>1.1178003794347067</v>
      </c>
      <c r="W80" s="55">
        <f t="shared" si="11"/>
        <v>1.1006235534911843</v>
      </c>
      <c r="X80" s="55">
        <f t="shared" si="11"/>
        <v>1.0830795340062602</v>
      </c>
      <c r="Y80" s="55">
        <f t="shared" si="11"/>
        <v>1.0652212739802265</v>
      </c>
      <c r="Z80" s="55">
        <f t="shared" si="11"/>
        <v>1.0470914308565547</v>
      </c>
      <c r="AA80" s="55">
        <f t="shared" si="11"/>
        <v>1.0287501702932265</v>
      </c>
      <c r="AB80" s="55">
        <f t="shared" si="11"/>
        <v>1.010233552479108</v>
      </c>
      <c r="AC80" s="55">
        <f t="shared" si="11"/>
        <v>0.99158179790272039</v>
      </c>
      <c r="AD80" s="55">
        <f t="shared" si="11"/>
        <v>0.97283235757394204</v>
      </c>
      <c r="AE80" s="55">
        <f t="shared" si="11"/>
        <v>0.95402006278432128</v>
      </c>
      <c r="AF80" s="55">
        <f t="shared" si="11"/>
        <v>0.93517726762007369</v>
      </c>
      <c r="AG80" s="55">
        <f t="shared" si="11"/>
        <v>0.9163339845563192</v>
      </c>
      <c r="AH80" s="55">
        <f t="shared" si="11"/>
        <v>0.89751801344685678</v>
      </c>
      <c r="AI80" s="55">
        <f t="shared" si="11"/>
        <v>1.0210857974598559</v>
      </c>
      <c r="AJ80" s="55">
        <f t="shared" si="11"/>
        <v>1.0003113440079376</v>
      </c>
      <c r="AK80" s="55">
        <f t="shared" si="11"/>
        <v>0.9798808287270202</v>
      </c>
      <c r="AL80" s="55">
        <f t="shared" si="11"/>
        <v>0.95979184010719576</v>
      </c>
      <c r="AM80" s="55">
        <f t="shared" si="11"/>
        <v>0.94004181533961984</v>
      </c>
      <c r="AN80" s="55">
        <f t="shared" si="11"/>
        <v>0.920633087081836</v>
      </c>
      <c r="AO80" s="55">
        <f t="shared" si="11"/>
        <v>0.90155260351188604</v>
      </c>
      <c r="AP80" s="55">
        <f t="shared" si="11"/>
        <v>0.88280259793821236</v>
      </c>
      <c r="AQ80" s="55">
        <f t="shared" si="11"/>
        <v>0.86438000588258168</v>
      </c>
      <c r="AR80" s="55">
        <f t="shared" si="11"/>
        <v>0.84628166102357094</v>
      </c>
      <c r="AS80" s="55">
        <f t="shared" si="11"/>
        <v>0.82850864774565669</v>
      </c>
      <c r="AT80" s="55">
        <f t="shared" si="11"/>
        <v>0.81104458917704991</v>
      </c>
      <c r="AU80" s="55">
        <f t="shared" si="11"/>
        <v>0.79389909508515222</v>
      </c>
      <c r="AV80" s="55">
        <f t="shared" si="11"/>
        <v>0.77706432905868938</v>
      </c>
      <c r="AW80" s="55">
        <f t="shared" si="11"/>
        <v>0.76053287597634989</v>
      </c>
      <c r="AX80" s="55">
        <f t="shared" si="11"/>
        <v>0.12508703889446995</v>
      </c>
      <c r="AY80" s="55">
        <f t="shared" si="11"/>
        <v>0.12835936955527039</v>
      </c>
      <c r="AZ80" s="55">
        <f t="shared" si="11"/>
        <v>0.13211823788041474</v>
      </c>
      <c r="BA80" s="55">
        <f t="shared" si="11"/>
        <v>0.13494644484878812</v>
      </c>
      <c r="BB80" s="55">
        <f t="shared" si="11"/>
        <v>0.13690274283284665</v>
      </c>
      <c r="BC80" s="55">
        <f t="shared" si="11"/>
        <v>0.13804022036690258</v>
      </c>
      <c r="BD80" s="55">
        <f t="shared" si="11"/>
        <v>0.13841253219280661</v>
      </c>
    </row>
    <row r="81" spans="1:56" x14ac:dyDescent="0.3">
      <c r="A81" s="74"/>
      <c r="B81" s="15" t="s">
        <v>18</v>
      </c>
      <c r="C81" s="15"/>
      <c r="D81" s="14" t="s">
        <v>40</v>
      </c>
      <c r="E81" s="56">
        <f>+E80</f>
        <v>-0.33226450241545885</v>
      </c>
      <c r="F81" s="56">
        <f t="shared" ref="F81:BD81" si="12">+E81+F80</f>
        <v>-0.67411143785758187</v>
      </c>
      <c r="G81" s="56">
        <f t="shared" si="12"/>
        <v>-0.92514554683870387</v>
      </c>
      <c r="H81" s="56">
        <f t="shared" si="12"/>
        <v>-1.1012678826462061</v>
      </c>
      <c r="I81" s="56">
        <f t="shared" si="12"/>
        <v>-1.1645230121559398</v>
      </c>
      <c r="J81" s="56">
        <f t="shared" si="12"/>
        <v>-1.1031565417918678</v>
      </c>
      <c r="K81" s="56">
        <f t="shared" si="12"/>
        <v>-0.93992224444582817</v>
      </c>
      <c r="L81" s="56">
        <f t="shared" si="12"/>
        <v>-0.66532197247113745</v>
      </c>
      <c r="M81" s="56">
        <f t="shared" si="12"/>
        <v>0.10731521839920877</v>
      </c>
      <c r="N81" s="56">
        <f t="shared" si="12"/>
        <v>0.99364304645014734</v>
      </c>
      <c r="O81" s="56">
        <f t="shared" si="12"/>
        <v>1.9821613966808131</v>
      </c>
      <c r="P81" s="56">
        <f t="shared" si="12"/>
        <v>3.0568160094045944</v>
      </c>
      <c r="Q81" s="56">
        <f t="shared" si="12"/>
        <v>4.1811351660724547</v>
      </c>
      <c r="R81" s="56">
        <f t="shared" si="12"/>
        <v>5.3286963236949587</v>
      </c>
      <c r="S81" s="56">
        <f t="shared" si="12"/>
        <v>6.4790536046225924</v>
      </c>
      <c r="T81" s="56">
        <f t="shared" si="12"/>
        <v>7.625624986764775</v>
      </c>
      <c r="U81" s="56">
        <f t="shared" si="12"/>
        <v>8.7601784060431704</v>
      </c>
      <c r="V81" s="56">
        <f t="shared" si="12"/>
        <v>9.8779787854778771</v>
      </c>
      <c r="W81" s="56">
        <f t="shared" si="12"/>
        <v>10.978602338969061</v>
      </c>
      <c r="X81" s="56">
        <f t="shared" si="12"/>
        <v>12.061681872975321</v>
      </c>
      <c r="Y81" s="56">
        <f t="shared" si="12"/>
        <v>13.126903146955547</v>
      </c>
      <c r="Z81" s="56">
        <f t="shared" si="12"/>
        <v>14.173994577812101</v>
      </c>
      <c r="AA81" s="56">
        <f t="shared" si="12"/>
        <v>15.202744748105328</v>
      </c>
      <c r="AB81" s="56">
        <f t="shared" si="12"/>
        <v>16.212978300584435</v>
      </c>
      <c r="AC81" s="56">
        <f t="shared" si="12"/>
        <v>17.204560098487157</v>
      </c>
      <c r="AD81" s="56">
        <f t="shared" si="12"/>
        <v>18.177392456061099</v>
      </c>
      <c r="AE81" s="56">
        <f t="shared" si="12"/>
        <v>19.131412518845419</v>
      </c>
      <c r="AF81" s="56">
        <f t="shared" si="12"/>
        <v>20.066589786465492</v>
      </c>
      <c r="AG81" s="56">
        <f t="shared" si="12"/>
        <v>20.982923771021813</v>
      </c>
      <c r="AH81" s="56">
        <f t="shared" si="12"/>
        <v>21.880441784468669</v>
      </c>
      <c r="AI81" s="56">
        <f t="shared" si="12"/>
        <v>22.901527581928526</v>
      </c>
      <c r="AJ81" s="56">
        <f t="shared" si="12"/>
        <v>23.901838925936463</v>
      </c>
      <c r="AK81" s="56">
        <f t="shared" si="12"/>
        <v>24.881719754663482</v>
      </c>
      <c r="AL81" s="56">
        <f t="shared" si="12"/>
        <v>25.841511594770679</v>
      </c>
      <c r="AM81" s="56">
        <f t="shared" si="12"/>
        <v>26.781553410110298</v>
      </c>
      <c r="AN81" s="56">
        <f t="shared" si="12"/>
        <v>27.702186497192134</v>
      </c>
      <c r="AO81" s="56">
        <f t="shared" si="12"/>
        <v>28.603739100704018</v>
      </c>
      <c r="AP81" s="56">
        <f t="shared" si="12"/>
        <v>29.486541698642231</v>
      </c>
      <c r="AQ81" s="56">
        <f t="shared" si="12"/>
        <v>30.350921704524811</v>
      </c>
      <c r="AR81" s="56">
        <f t="shared" si="12"/>
        <v>31.197203365548383</v>
      </c>
      <c r="AS81" s="56">
        <f t="shared" si="12"/>
        <v>32.02571201329404</v>
      </c>
      <c r="AT81" s="56">
        <f t="shared" si="12"/>
        <v>32.836756602471091</v>
      </c>
      <c r="AU81" s="56">
        <f t="shared" si="12"/>
        <v>33.630655697556243</v>
      </c>
      <c r="AV81" s="56">
        <f t="shared" si="12"/>
        <v>34.407720026614932</v>
      </c>
      <c r="AW81" s="56">
        <f t="shared" si="12"/>
        <v>35.168252902591284</v>
      </c>
      <c r="AX81" s="56">
        <f t="shared" si="12"/>
        <v>35.293339941485755</v>
      </c>
      <c r="AY81" s="56">
        <f t="shared" si="12"/>
        <v>35.421699311041024</v>
      </c>
      <c r="AZ81" s="56">
        <f t="shared" si="12"/>
        <v>35.553817548921437</v>
      </c>
      <c r="BA81" s="56">
        <f t="shared" si="12"/>
        <v>35.688763993770223</v>
      </c>
      <c r="BB81" s="56">
        <f t="shared" si="12"/>
        <v>35.825666736603068</v>
      </c>
      <c r="BC81" s="56">
        <f t="shared" si="12"/>
        <v>35.963706956969972</v>
      </c>
      <c r="BD81" s="56">
        <f t="shared" si="12"/>
        <v>36.102119489162781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6358.560950730498</v>
      </c>
      <c r="G88" s="139">
        <v>15454.896218564318</v>
      </c>
      <c r="H88" s="139">
        <v>23643.767511767895</v>
      </c>
      <c r="I88" s="139">
        <v>34116.640216956868</v>
      </c>
      <c r="J88" s="139">
        <v>45460.352651444126</v>
      </c>
      <c r="K88" s="139">
        <v>55469.521656337558</v>
      </c>
      <c r="L88" s="139">
        <v>66228.213423517984</v>
      </c>
      <c r="M88" s="139">
        <v>84717.733177661736</v>
      </c>
      <c r="N88" s="139">
        <v>92630.389181203718</v>
      </c>
      <c r="O88" s="139">
        <v>100261.12873193006</v>
      </c>
      <c r="P88" s="139">
        <v>107216.13245756422</v>
      </c>
      <c r="Q88" s="139">
        <v>111838.87227175517</v>
      </c>
      <c r="R88" s="139">
        <v>114700.62878418241</v>
      </c>
      <c r="S88" s="139">
        <v>116109.67012387664</v>
      </c>
      <c r="T88" s="139">
        <v>117102.92074691135</v>
      </c>
      <c r="U88" s="139">
        <v>117470.1287726123</v>
      </c>
      <c r="V88" s="139">
        <v>117470.1287726123</v>
      </c>
      <c r="W88" s="139">
        <v>117470.1287726123</v>
      </c>
      <c r="X88" s="139">
        <v>117470.1287726123</v>
      </c>
      <c r="Y88" s="139">
        <v>117470.1287726123</v>
      </c>
      <c r="Z88" s="139">
        <v>117470.1287726123</v>
      </c>
      <c r="AA88" s="139">
        <v>117470.1287726123</v>
      </c>
      <c r="AB88" s="139">
        <v>117470.1287726123</v>
      </c>
      <c r="AC88" s="139">
        <v>117470.1287726123</v>
      </c>
      <c r="AD88" s="139">
        <v>117470.1287726123</v>
      </c>
      <c r="AE88" s="139">
        <v>117470.1287726123</v>
      </c>
      <c r="AF88" s="139">
        <v>117470.1287726123</v>
      </c>
      <c r="AG88" s="139">
        <v>117470.1287726123</v>
      </c>
      <c r="AH88" s="139">
        <v>117470.1287726123</v>
      </c>
      <c r="AI88" s="139">
        <v>117470.1287726123</v>
      </c>
      <c r="AJ88" s="139">
        <v>117470.1287726123</v>
      </c>
      <c r="AK88" s="139">
        <v>117470.1287726123</v>
      </c>
      <c r="AL88" s="139">
        <v>117470.1287726123</v>
      </c>
      <c r="AM88" s="139">
        <v>117470.1287726123</v>
      </c>
      <c r="AN88" s="139">
        <v>117470.1287726123</v>
      </c>
      <c r="AO88" s="139">
        <v>117470.1287726123</v>
      </c>
      <c r="AP88" s="139">
        <v>117470.1287726123</v>
      </c>
      <c r="AQ88" s="139">
        <v>117470.1287726123</v>
      </c>
      <c r="AR88" s="139">
        <v>117470.1287726123</v>
      </c>
      <c r="AS88" s="139">
        <v>117470.1287726123</v>
      </c>
      <c r="AT88" s="139">
        <v>117470.1287726123</v>
      </c>
      <c r="AU88" s="139">
        <v>117470.1287726123</v>
      </c>
      <c r="AV88" s="139">
        <v>117470.1287726123</v>
      </c>
      <c r="AW88" s="139">
        <v>117470.1287726123</v>
      </c>
      <c r="AX88" s="43"/>
      <c r="AY88" s="43"/>
      <c r="AZ88" s="43"/>
      <c r="BA88" s="43"/>
      <c r="BB88" s="43"/>
      <c r="BC88" s="43"/>
      <c r="BD88" s="43"/>
    </row>
    <row r="89" spans="1:56" x14ac:dyDescent="0.3">
      <c r="A89" s="172"/>
      <c r="B89" s="4" t="s">
        <v>214</v>
      </c>
      <c r="D89" s="4" t="s">
        <v>88</v>
      </c>
      <c r="E89" s="139">
        <v>0</v>
      </c>
      <c r="F89" s="139">
        <v>66812.299443031545</v>
      </c>
      <c r="G89" s="139">
        <v>162391.17653591878</v>
      </c>
      <c r="H89" s="139">
        <v>248435.28785936208</v>
      </c>
      <c r="I89" s="139">
        <v>358478.41568228893</v>
      </c>
      <c r="J89" s="139">
        <v>477672.17315568903</v>
      </c>
      <c r="K89" s="139">
        <v>582843.65130981454</v>
      </c>
      <c r="L89" s="139">
        <v>695890.72733241855</v>
      </c>
      <c r="M89" s="139">
        <v>890168.1140901352</v>
      </c>
      <c r="N89" s="139">
        <v>973309.97367726988</v>
      </c>
      <c r="O89" s="139">
        <v>1053489.5897495945</v>
      </c>
      <c r="P89" s="139">
        <v>1126568.9127102434</v>
      </c>
      <c r="Q89" s="139">
        <v>1175142.1240315945</v>
      </c>
      <c r="R89" s="139">
        <v>1205211.8781488379</v>
      </c>
      <c r="S89" s="139">
        <v>1220017.2861288919</v>
      </c>
      <c r="T89" s="139">
        <v>1230453.8018270538</v>
      </c>
      <c r="U89" s="139">
        <v>1234312.2137604593</v>
      </c>
      <c r="V89" s="139">
        <v>1234312.2137604593</v>
      </c>
      <c r="W89" s="139">
        <v>1234312.2137604593</v>
      </c>
      <c r="X89" s="139">
        <v>1234312.2137604593</v>
      </c>
      <c r="Y89" s="139">
        <v>1234312.2137604593</v>
      </c>
      <c r="Z89" s="139">
        <v>1234312.2137604593</v>
      </c>
      <c r="AA89" s="139">
        <v>1234312.2137604593</v>
      </c>
      <c r="AB89" s="139">
        <v>1234312.2137604593</v>
      </c>
      <c r="AC89" s="139">
        <v>1234312.2137604593</v>
      </c>
      <c r="AD89" s="139">
        <v>1234312.2137604593</v>
      </c>
      <c r="AE89" s="139">
        <v>1234312.2137604593</v>
      </c>
      <c r="AF89" s="139">
        <v>1234312.2137604593</v>
      </c>
      <c r="AG89" s="139">
        <v>1234312.2137604593</v>
      </c>
      <c r="AH89" s="139">
        <v>1234312.2137604593</v>
      </c>
      <c r="AI89" s="139">
        <v>1234312.2137604593</v>
      </c>
      <c r="AJ89" s="139">
        <v>1234312.2137604593</v>
      </c>
      <c r="AK89" s="139">
        <v>1234312.2137604593</v>
      </c>
      <c r="AL89" s="139">
        <v>1234312.2137604593</v>
      </c>
      <c r="AM89" s="139">
        <v>1234312.2137604593</v>
      </c>
      <c r="AN89" s="139">
        <v>1234312.2137604593</v>
      </c>
      <c r="AO89" s="139">
        <v>1234312.2137604593</v>
      </c>
      <c r="AP89" s="139">
        <v>1234312.2137604593</v>
      </c>
      <c r="AQ89" s="139">
        <v>1234312.2137604593</v>
      </c>
      <c r="AR89" s="139">
        <v>1234312.2137604593</v>
      </c>
      <c r="AS89" s="139">
        <v>1234312.2137604593</v>
      </c>
      <c r="AT89" s="139">
        <v>1234312.2137604593</v>
      </c>
      <c r="AU89" s="139">
        <v>1234312.2137604593</v>
      </c>
      <c r="AV89" s="139">
        <v>1234312.2137604593</v>
      </c>
      <c r="AW89" s="139">
        <v>1234312.2137604593</v>
      </c>
      <c r="AX89" s="43"/>
      <c r="AY89" s="43"/>
      <c r="AZ89" s="43"/>
      <c r="BA89" s="43"/>
      <c r="BB89" s="43"/>
      <c r="BC89" s="43"/>
      <c r="BD89" s="43"/>
    </row>
    <row r="90" spans="1:56" ht="16.5" x14ac:dyDescent="0.3">
      <c r="A90" s="172"/>
      <c r="B90" s="4" t="s">
        <v>331</v>
      </c>
      <c r="D90" s="4" t="s">
        <v>89</v>
      </c>
      <c r="E90" s="140">
        <v>0</v>
      </c>
      <c r="F90" s="140">
        <v>0.8189220290943231</v>
      </c>
      <c r="G90" s="140">
        <v>1.6486617723681549</v>
      </c>
      <c r="H90" s="140">
        <v>2.6447842018063055</v>
      </c>
      <c r="I90" s="140">
        <v>3.6360153472097574</v>
      </c>
      <c r="J90" s="140">
        <v>4.9185548877790275</v>
      </c>
      <c r="K90" s="140">
        <v>6.4463399370266785</v>
      </c>
      <c r="L90" s="140">
        <v>7.8804326210634823</v>
      </c>
      <c r="M90" s="140">
        <v>10.071541652804394</v>
      </c>
      <c r="N90" s="140">
        <v>10.927591043496793</v>
      </c>
      <c r="O90" s="140">
        <v>11.730427086702354</v>
      </c>
      <c r="P90" s="140">
        <v>12.456387573398258</v>
      </c>
      <c r="Q90" s="140">
        <v>12.943299654510417</v>
      </c>
      <c r="R90" s="140">
        <v>13.235912925704907</v>
      </c>
      <c r="S90" s="140">
        <v>13.387914146964189</v>
      </c>
      <c r="T90" s="140">
        <v>13.462410978281506</v>
      </c>
      <c r="U90" s="140">
        <v>13.509783135042202</v>
      </c>
      <c r="V90" s="140">
        <v>13.509783135042202</v>
      </c>
      <c r="W90" s="140">
        <v>13.509783135042202</v>
      </c>
      <c r="X90" s="140">
        <v>13.509783135042202</v>
      </c>
      <c r="Y90" s="140">
        <v>13.509783135042202</v>
      </c>
      <c r="Z90" s="140">
        <v>13.509783135042202</v>
      </c>
      <c r="AA90" s="140">
        <v>13.509783135042202</v>
      </c>
      <c r="AB90" s="140">
        <v>13.509783135042202</v>
      </c>
      <c r="AC90" s="140">
        <v>13.509783135042202</v>
      </c>
      <c r="AD90" s="140">
        <v>13.509783135042202</v>
      </c>
      <c r="AE90" s="140">
        <v>13.509783135042202</v>
      </c>
      <c r="AF90" s="140">
        <v>13.509783135042202</v>
      </c>
      <c r="AG90" s="140">
        <v>13.509783135042202</v>
      </c>
      <c r="AH90" s="140">
        <v>13.509783135042202</v>
      </c>
      <c r="AI90" s="140">
        <v>13.509783135042202</v>
      </c>
      <c r="AJ90" s="140">
        <v>13.509783135042202</v>
      </c>
      <c r="AK90" s="140">
        <v>13.509783135042202</v>
      </c>
      <c r="AL90" s="140">
        <v>13.509783135042202</v>
      </c>
      <c r="AM90" s="140">
        <v>13.509783135042202</v>
      </c>
      <c r="AN90" s="140">
        <v>13.509783135042202</v>
      </c>
      <c r="AO90" s="140">
        <v>13.509783135042202</v>
      </c>
      <c r="AP90" s="140">
        <v>13.509783135042202</v>
      </c>
      <c r="AQ90" s="140">
        <v>13.509783135042202</v>
      </c>
      <c r="AR90" s="140">
        <v>13.509783135042202</v>
      </c>
      <c r="AS90" s="140">
        <v>13.509783135042202</v>
      </c>
      <c r="AT90" s="140">
        <v>13.509783135042202</v>
      </c>
      <c r="AU90" s="140">
        <v>13.509783135042202</v>
      </c>
      <c r="AV90" s="140">
        <v>13.509783135042202</v>
      </c>
      <c r="AW90" s="140">
        <v>13.509783135042202</v>
      </c>
      <c r="AX90" s="37"/>
      <c r="AY90" s="37"/>
      <c r="AZ90" s="37"/>
      <c r="BA90" s="37"/>
      <c r="BB90" s="37"/>
      <c r="BC90" s="37"/>
      <c r="BD90" s="37"/>
    </row>
    <row r="91" spans="1:56" ht="16.5" x14ac:dyDescent="0.3">
      <c r="A91" s="172"/>
      <c r="B91" s="4" t="s">
        <v>332</v>
      </c>
      <c r="D91" s="4" t="s">
        <v>42</v>
      </c>
      <c r="E91" s="140">
        <v>0</v>
      </c>
      <c r="F91" s="140">
        <v>2.7600342020154948E-5</v>
      </c>
      <c r="G91" s="140">
        <v>6.0692153993984415E-5</v>
      </c>
      <c r="H91" s="140">
        <v>1.0068540745403608E-4</v>
      </c>
      <c r="I91" s="140">
        <v>1.4895298494127458E-4</v>
      </c>
      <c r="J91" s="140">
        <v>2.0356112944416022E-4</v>
      </c>
      <c r="K91" s="140">
        <v>2.7228743193292293E-4</v>
      </c>
      <c r="L91" s="140">
        <v>3.5242483326727706E-4</v>
      </c>
      <c r="M91" s="140">
        <v>4.3888195232783851E-4</v>
      </c>
      <c r="N91" s="140">
        <v>4.7674871201570072E-4</v>
      </c>
      <c r="O91" s="140">
        <v>5.1132051977036239E-4</v>
      </c>
      <c r="P91" s="140">
        <v>5.4215145417054291E-4</v>
      </c>
      <c r="Q91" s="140">
        <v>5.6270915301636433E-4</v>
      </c>
      <c r="R91" s="140">
        <v>5.7467587317496459E-4</v>
      </c>
      <c r="S91" s="140">
        <v>5.8017153352822527E-4</v>
      </c>
      <c r="T91" s="140">
        <v>5.83190460859048E-4</v>
      </c>
      <c r="U91" s="140">
        <v>5.8437485100613061E-4</v>
      </c>
      <c r="V91" s="140">
        <v>5.8437485100613061E-4</v>
      </c>
      <c r="W91" s="140">
        <v>5.8437485100613061E-4</v>
      </c>
      <c r="X91" s="140">
        <v>5.8437485100613061E-4</v>
      </c>
      <c r="Y91" s="140">
        <v>5.8437485100613061E-4</v>
      </c>
      <c r="Z91" s="140">
        <v>5.8437485100613061E-4</v>
      </c>
      <c r="AA91" s="140">
        <v>5.8437485100613061E-4</v>
      </c>
      <c r="AB91" s="140">
        <v>5.8437485100613061E-4</v>
      </c>
      <c r="AC91" s="140">
        <v>5.8437485100613061E-4</v>
      </c>
      <c r="AD91" s="140">
        <v>5.8437485100613061E-4</v>
      </c>
      <c r="AE91" s="140">
        <v>5.8437485100613061E-4</v>
      </c>
      <c r="AF91" s="140">
        <v>5.8437485100613061E-4</v>
      </c>
      <c r="AG91" s="140">
        <v>5.8437485100613061E-4</v>
      </c>
      <c r="AH91" s="140">
        <v>5.8437485100613061E-4</v>
      </c>
      <c r="AI91" s="140">
        <v>5.8437485100613061E-4</v>
      </c>
      <c r="AJ91" s="140">
        <v>5.8437485100613061E-4</v>
      </c>
      <c r="AK91" s="140">
        <v>5.8437485100613061E-4</v>
      </c>
      <c r="AL91" s="140">
        <v>5.8437485100613061E-4</v>
      </c>
      <c r="AM91" s="140">
        <v>5.8437485100613061E-4</v>
      </c>
      <c r="AN91" s="140">
        <v>5.8437485100613061E-4</v>
      </c>
      <c r="AO91" s="140">
        <v>5.8437485100613061E-4</v>
      </c>
      <c r="AP91" s="140">
        <v>5.8437485100613061E-4</v>
      </c>
      <c r="AQ91" s="140">
        <v>5.8437485100613061E-4</v>
      </c>
      <c r="AR91" s="140">
        <v>5.8437485100613061E-4</v>
      </c>
      <c r="AS91" s="140">
        <v>5.8437485100613061E-4</v>
      </c>
      <c r="AT91" s="140">
        <v>5.8437485100613061E-4</v>
      </c>
      <c r="AU91" s="140">
        <v>5.8437485100613061E-4</v>
      </c>
      <c r="AV91" s="140">
        <v>5.8437485100613061E-4</v>
      </c>
      <c r="AW91" s="140">
        <v>5.8437485100613061E-4</v>
      </c>
      <c r="AX91" s="35"/>
      <c r="AY91" s="35"/>
      <c r="AZ91" s="35"/>
      <c r="BA91" s="35"/>
      <c r="BB91" s="35"/>
      <c r="BC91" s="35"/>
      <c r="BD91" s="35"/>
    </row>
    <row r="92" spans="1:56" ht="16.5" x14ac:dyDescent="0.3">
      <c r="A92" s="172"/>
      <c r="B92" s="4" t="s">
        <v>333</v>
      </c>
      <c r="D92" s="4" t="s">
        <v>42</v>
      </c>
      <c r="E92" s="140">
        <v>0</v>
      </c>
      <c r="F92" s="140">
        <v>2.7606115415130909E-4</v>
      </c>
      <c r="G92" s="140">
        <v>6.0704849480754108E-4</v>
      </c>
      <c r="H92" s="140">
        <v>1.0070646866498514E-3</v>
      </c>
      <c r="I92" s="140">
        <v>1.4898414268614216E-3</v>
      </c>
      <c r="J92" s="140">
        <v>2.0360371003251589E-3</v>
      </c>
      <c r="K92" s="140">
        <v>2.7234438857825726E-3</v>
      </c>
      <c r="L92" s="140">
        <v>3.5249855292482039E-3</v>
      </c>
      <c r="M92" s="140">
        <v>4.389737569459401E-3</v>
      </c>
      <c r="N92" s="140">
        <v>4.7684843754144824E-3</v>
      </c>
      <c r="O92" s="140">
        <v>5.1142747697103096E-3</v>
      </c>
      <c r="P92" s="140">
        <v>5.4226486053628497E-3</v>
      </c>
      <c r="Q92" s="140">
        <v>5.6282685960835546E-3</v>
      </c>
      <c r="R92" s="140">
        <v>5.7479608294615497E-3</v>
      </c>
      <c r="S92" s="140">
        <v>5.802928928727742E-3</v>
      </c>
      <c r="T92" s="140">
        <v>5.8331245169794118E-3</v>
      </c>
      <c r="U92" s="140">
        <v>5.8449708959384221E-3</v>
      </c>
      <c r="V92" s="140">
        <v>5.8449708959384221E-3</v>
      </c>
      <c r="W92" s="140">
        <v>5.8449708959384221E-3</v>
      </c>
      <c r="X92" s="140">
        <v>5.8449708959384221E-3</v>
      </c>
      <c r="Y92" s="140">
        <v>5.8449708959384221E-3</v>
      </c>
      <c r="Z92" s="140">
        <v>5.8449708959384221E-3</v>
      </c>
      <c r="AA92" s="140">
        <v>5.8449708959384221E-3</v>
      </c>
      <c r="AB92" s="140">
        <v>5.8449708959384221E-3</v>
      </c>
      <c r="AC92" s="140">
        <v>5.8449708959384221E-3</v>
      </c>
      <c r="AD92" s="140">
        <v>5.8449708959384221E-3</v>
      </c>
      <c r="AE92" s="140">
        <v>5.8449708959384221E-3</v>
      </c>
      <c r="AF92" s="140">
        <v>5.8449708959384221E-3</v>
      </c>
      <c r="AG92" s="140">
        <v>5.8449708959384221E-3</v>
      </c>
      <c r="AH92" s="140">
        <v>5.8449708959384221E-3</v>
      </c>
      <c r="AI92" s="140">
        <v>5.8449708959384221E-3</v>
      </c>
      <c r="AJ92" s="140">
        <v>5.8449708959384221E-3</v>
      </c>
      <c r="AK92" s="140">
        <v>5.8449708959384221E-3</v>
      </c>
      <c r="AL92" s="140">
        <v>5.8449708959384221E-3</v>
      </c>
      <c r="AM92" s="140">
        <v>5.8449708959384221E-3</v>
      </c>
      <c r="AN92" s="140">
        <v>5.8449708959384221E-3</v>
      </c>
      <c r="AO92" s="140">
        <v>5.8449708959384221E-3</v>
      </c>
      <c r="AP92" s="140">
        <v>5.8449708959384221E-3</v>
      </c>
      <c r="AQ92" s="140">
        <v>5.8449708959384221E-3</v>
      </c>
      <c r="AR92" s="140">
        <v>5.8449708959384221E-3</v>
      </c>
      <c r="AS92" s="140">
        <v>5.8449708959384221E-3</v>
      </c>
      <c r="AT92" s="140">
        <v>5.8449708959384221E-3</v>
      </c>
      <c r="AU92" s="140">
        <v>5.8449708959384221E-3</v>
      </c>
      <c r="AV92" s="140">
        <v>5.8449708959384221E-3</v>
      </c>
      <c r="AW92" s="140">
        <v>5.8449708959384221E-3</v>
      </c>
      <c r="AX92" s="35"/>
      <c r="AY92" s="35"/>
      <c r="AZ92" s="35"/>
      <c r="BA92" s="35"/>
      <c r="BB92" s="35"/>
      <c r="BC92" s="35"/>
      <c r="BD92" s="35"/>
    </row>
    <row r="93" spans="1:56" x14ac:dyDescent="0.3">
      <c r="A93" s="172"/>
      <c r="B93" s="4" t="s">
        <v>215</v>
      </c>
      <c r="D93" s="4" t="s">
        <v>90</v>
      </c>
      <c r="E93" s="140">
        <v>0</v>
      </c>
      <c r="F93" s="140">
        <v>0</v>
      </c>
      <c r="G93" s="140">
        <v>0</v>
      </c>
      <c r="H93" s="140">
        <v>0</v>
      </c>
      <c r="I93" s="140">
        <v>0</v>
      </c>
      <c r="J93" s="140">
        <v>0</v>
      </c>
      <c r="K93" s="140">
        <v>0</v>
      </c>
      <c r="L93" s="140">
        <v>0</v>
      </c>
      <c r="M93" s="140">
        <v>0</v>
      </c>
      <c r="N93" s="140">
        <v>0</v>
      </c>
      <c r="O93" s="140">
        <v>0</v>
      </c>
      <c r="P93" s="140">
        <v>0</v>
      </c>
      <c r="Q93" s="140">
        <v>0</v>
      </c>
      <c r="R93" s="140">
        <v>0</v>
      </c>
      <c r="S93" s="140">
        <v>0</v>
      </c>
      <c r="T93" s="140">
        <v>0</v>
      </c>
      <c r="U93" s="140">
        <v>0</v>
      </c>
      <c r="V93" s="140">
        <v>0</v>
      </c>
      <c r="W93" s="140">
        <v>0</v>
      </c>
      <c r="X93" s="140">
        <v>0</v>
      </c>
      <c r="Y93" s="140">
        <v>0</v>
      </c>
      <c r="Z93" s="140">
        <v>0</v>
      </c>
      <c r="AA93" s="140">
        <v>0</v>
      </c>
      <c r="AB93" s="140">
        <v>0</v>
      </c>
      <c r="AC93" s="140">
        <v>0</v>
      </c>
      <c r="AD93" s="140">
        <v>0</v>
      </c>
      <c r="AE93" s="140">
        <v>0</v>
      </c>
      <c r="AF93" s="140">
        <v>0</v>
      </c>
      <c r="AG93" s="140">
        <v>0</v>
      </c>
      <c r="AH93" s="140">
        <v>0</v>
      </c>
      <c r="AI93" s="140">
        <v>0</v>
      </c>
      <c r="AJ93" s="140">
        <v>0</v>
      </c>
      <c r="AK93" s="140">
        <v>0</v>
      </c>
      <c r="AL93" s="140">
        <v>0</v>
      </c>
      <c r="AM93" s="140">
        <v>0</v>
      </c>
      <c r="AN93" s="140">
        <v>0</v>
      </c>
      <c r="AO93" s="140">
        <v>0</v>
      </c>
      <c r="AP93" s="140">
        <v>0</v>
      </c>
      <c r="AQ93" s="140">
        <v>0</v>
      </c>
      <c r="AR93" s="140">
        <v>0</v>
      </c>
      <c r="AS93" s="140">
        <v>0</v>
      </c>
      <c r="AT93" s="140">
        <v>0</v>
      </c>
      <c r="AU93" s="140">
        <v>0</v>
      </c>
      <c r="AV93" s="140">
        <v>0</v>
      </c>
      <c r="AW93" s="140">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6.769317737483675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15.113498970558949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22.641680498043957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33.746576868265173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-1.7248000000000001</v>
      </c>
      <c r="F13" s="62">
        <f>'Option 1'!F13*1.1</f>
        <v>-2.0482000000000005</v>
      </c>
      <c r="G13" s="62">
        <f>'Option 1'!G13*1.1</f>
        <v>-2.0253200000000002</v>
      </c>
      <c r="H13" s="62">
        <f>'Option 1'!H13*1.1</f>
        <v>-2.0021100000000001</v>
      </c>
      <c r="I13" s="62">
        <f>'Option 1'!I13*1.1</f>
        <v>-1.9802200000000001</v>
      </c>
      <c r="J13" s="62">
        <f>'Option 1'!J13*1.1</f>
        <v>-1.9587700000000001</v>
      </c>
      <c r="K13" s="62">
        <f>'Option 1'!K13*1.1</f>
        <v>-1.9364400000000002</v>
      </c>
      <c r="L13" s="62">
        <f>'Option 1'!L13*1.1</f>
        <v>-1.9151000000000002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-1.7248000000000001</v>
      </c>
      <c r="F18" s="59">
        <f t="shared" ref="F18:AW18" si="0">SUM(F13:F17)</f>
        <v>-2.0482000000000005</v>
      </c>
      <c r="G18" s="59">
        <f t="shared" si="0"/>
        <v>-2.0253200000000002</v>
      </c>
      <c r="H18" s="59">
        <f t="shared" si="0"/>
        <v>-2.0021100000000001</v>
      </c>
      <c r="I18" s="59">
        <f t="shared" si="0"/>
        <v>-1.9802200000000001</v>
      </c>
      <c r="J18" s="59">
        <f t="shared" si="0"/>
        <v>-1.9587700000000001</v>
      </c>
      <c r="K18" s="59">
        <f t="shared" si="0"/>
        <v>-1.9364400000000002</v>
      </c>
      <c r="L18" s="59">
        <f t="shared" si="0"/>
        <v>-1.9151000000000002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2.9821970159415206E-2</v>
      </c>
      <c r="G19" s="33">
        <f>'Option 1'!G19</f>
        <v>6.6228564635430837E-2</v>
      </c>
      <c r="H19" s="33">
        <f>'Option 1'!H19</f>
        <v>0.10765052852942703</v>
      </c>
      <c r="I19" s="33">
        <f>'Option 1'!I19</f>
        <v>0.15665575381912422</v>
      </c>
      <c r="J19" s="33">
        <f>'Option 1'!J19</f>
        <v>0.21203960378810113</v>
      </c>
      <c r="K19" s="33">
        <f>'Option 1'!K19</f>
        <v>0.27536222391794679</v>
      </c>
      <c r="L19" s="33">
        <f>'Option 1'!L19</f>
        <v>0.3444110338676083</v>
      </c>
      <c r="M19" s="33">
        <f>'Option 1'!M19</f>
        <v>0.43011519930636133</v>
      </c>
      <c r="N19" s="33">
        <f>'Option 1'!N19</f>
        <v>0.4679270850233363</v>
      </c>
      <c r="O19" s="33">
        <f>'Option 1'!O19</f>
        <v>0.5032095406565672</v>
      </c>
      <c r="P19" s="33">
        <f>'Option 1'!P19</f>
        <v>0.53508798025252013</v>
      </c>
      <c r="Q19" s="33">
        <f>'Option 1'!Q19</f>
        <v>0.55676203124438517</v>
      </c>
      <c r="R19" s="33">
        <f>'Option 1'!R19</f>
        <v>0.56974096276789354</v>
      </c>
      <c r="S19" s="33">
        <f>'Option 1'!S19</f>
        <v>0.57583621915385796</v>
      </c>
      <c r="T19" s="33">
        <f>'Option 1'!T19</f>
        <v>0.57935412120234764</v>
      </c>
      <c r="U19" s="33">
        <f>'Option 1'!U19</f>
        <v>0.58083126764916782</v>
      </c>
      <c r="V19" s="33">
        <f>'Option 1'!V19</f>
        <v>0.58083126764916782</v>
      </c>
      <c r="W19" s="33">
        <f>'Option 1'!W19</f>
        <v>0.58083126764916782</v>
      </c>
      <c r="X19" s="33">
        <f>'Option 1'!X19</f>
        <v>0.58083126764916782</v>
      </c>
      <c r="Y19" s="33">
        <f>'Option 1'!Y19</f>
        <v>0.58083126764916782</v>
      </c>
      <c r="Z19" s="33">
        <f>'Option 1'!Z19</f>
        <v>0.58083126764916782</v>
      </c>
      <c r="AA19" s="33">
        <f>'Option 1'!AA19</f>
        <v>0.58083126764916782</v>
      </c>
      <c r="AB19" s="33">
        <f>'Option 1'!AB19</f>
        <v>0.58083126764916782</v>
      </c>
      <c r="AC19" s="33">
        <f>'Option 1'!AC19</f>
        <v>0.58083126764916782</v>
      </c>
      <c r="AD19" s="33">
        <f>'Option 1'!AD19</f>
        <v>0.58083126764916782</v>
      </c>
      <c r="AE19" s="33">
        <f>'Option 1'!AE19</f>
        <v>0.58083126764916782</v>
      </c>
      <c r="AF19" s="33">
        <f>'Option 1'!AF19</f>
        <v>0.58083126764916782</v>
      </c>
      <c r="AG19" s="33">
        <f>'Option 1'!AG19</f>
        <v>0.58083126764916782</v>
      </c>
      <c r="AH19" s="33">
        <f>'Option 1'!AH19</f>
        <v>0.58083126764916782</v>
      </c>
      <c r="AI19" s="33">
        <f>'Option 1'!AI19</f>
        <v>0.58083126764916782</v>
      </c>
      <c r="AJ19" s="33">
        <f>'Option 1'!AJ19</f>
        <v>0.58083126764916782</v>
      </c>
      <c r="AK19" s="33">
        <f>'Option 1'!AK19</f>
        <v>0.58083126764916782</v>
      </c>
      <c r="AL19" s="33">
        <f>'Option 1'!AL19</f>
        <v>0.58083126764916782</v>
      </c>
      <c r="AM19" s="33">
        <f>'Option 1'!AM19</f>
        <v>0.58083126764916782</v>
      </c>
      <c r="AN19" s="33">
        <f>'Option 1'!AN19</f>
        <v>0.58083126764916782</v>
      </c>
      <c r="AO19" s="33">
        <f>'Option 1'!AO19</f>
        <v>0.58083126764916782</v>
      </c>
      <c r="AP19" s="33">
        <f>'Option 1'!AP19</f>
        <v>0.58083126764916782</v>
      </c>
      <c r="AQ19" s="33">
        <f>'Option 1'!AQ19</f>
        <v>0.58083126764916782</v>
      </c>
      <c r="AR19" s="33">
        <f>'Option 1'!AR19</f>
        <v>0.58083126764916782</v>
      </c>
      <c r="AS19" s="33">
        <f>'Option 1'!AS19</f>
        <v>0.58083126764916782</v>
      </c>
      <c r="AT19" s="33">
        <f>'Option 1'!AT19</f>
        <v>0.58083126764916782</v>
      </c>
      <c r="AU19" s="33">
        <f>'Option 1'!AU19</f>
        <v>0.58083126764916782</v>
      </c>
      <c r="AV19" s="33">
        <f>'Option 1'!AV19</f>
        <v>0.58083126764916782</v>
      </c>
      <c r="AW19" s="33">
        <f>'Option 1'!AW19</f>
        <v>0.58083126764916782</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2.9821970159415206E-2</v>
      </c>
      <c r="G25" s="67">
        <f t="shared" si="1"/>
        <v>6.6228564635430837E-2</v>
      </c>
      <c r="H25" s="67">
        <f t="shared" si="1"/>
        <v>0.10765052852942703</v>
      </c>
      <c r="I25" s="67">
        <f t="shared" si="1"/>
        <v>0.15665575381912422</v>
      </c>
      <c r="J25" s="67">
        <f t="shared" si="1"/>
        <v>0.21203960378810113</v>
      </c>
      <c r="K25" s="67">
        <f t="shared" si="1"/>
        <v>0.27536222391794679</v>
      </c>
      <c r="L25" s="67">
        <f t="shared" si="1"/>
        <v>0.3444110338676083</v>
      </c>
      <c r="M25" s="67">
        <f t="shared" si="1"/>
        <v>0.43011519930636133</v>
      </c>
      <c r="N25" s="67">
        <f t="shared" si="1"/>
        <v>0.4679270850233363</v>
      </c>
      <c r="O25" s="67">
        <f t="shared" si="1"/>
        <v>0.5032095406565672</v>
      </c>
      <c r="P25" s="67">
        <f t="shared" si="1"/>
        <v>0.53508798025252013</v>
      </c>
      <c r="Q25" s="67">
        <f t="shared" si="1"/>
        <v>0.55676203124438517</v>
      </c>
      <c r="R25" s="67">
        <f t="shared" si="1"/>
        <v>0.56974096276789354</v>
      </c>
      <c r="S25" s="67">
        <f t="shared" si="1"/>
        <v>0.57583621915385796</v>
      </c>
      <c r="T25" s="67">
        <f t="shared" si="1"/>
        <v>0.57935412120234764</v>
      </c>
      <c r="U25" s="67">
        <f t="shared" si="1"/>
        <v>0.58083126764916782</v>
      </c>
      <c r="V25" s="67">
        <f t="shared" si="1"/>
        <v>0.58083126764916782</v>
      </c>
      <c r="W25" s="67">
        <f t="shared" si="1"/>
        <v>0.58083126764916782</v>
      </c>
      <c r="X25" s="67">
        <f t="shared" si="1"/>
        <v>0.58083126764916782</v>
      </c>
      <c r="Y25" s="67">
        <f t="shared" si="1"/>
        <v>0.58083126764916782</v>
      </c>
      <c r="Z25" s="67">
        <f t="shared" si="1"/>
        <v>0.58083126764916782</v>
      </c>
      <c r="AA25" s="67">
        <f t="shared" si="1"/>
        <v>0.58083126764916782</v>
      </c>
      <c r="AB25" s="67">
        <f t="shared" si="1"/>
        <v>0.58083126764916782</v>
      </c>
      <c r="AC25" s="67">
        <f t="shared" si="1"/>
        <v>0.58083126764916782</v>
      </c>
      <c r="AD25" s="67">
        <f t="shared" si="1"/>
        <v>0.58083126764916782</v>
      </c>
      <c r="AE25" s="67">
        <f t="shared" si="1"/>
        <v>0.58083126764916782</v>
      </c>
      <c r="AF25" s="67">
        <f t="shared" si="1"/>
        <v>0.58083126764916782</v>
      </c>
      <c r="AG25" s="67">
        <f t="shared" si="1"/>
        <v>0.58083126764916782</v>
      </c>
      <c r="AH25" s="67">
        <f t="shared" si="1"/>
        <v>0.58083126764916782</v>
      </c>
      <c r="AI25" s="67">
        <f t="shared" si="1"/>
        <v>0.58083126764916782</v>
      </c>
      <c r="AJ25" s="67">
        <f t="shared" si="1"/>
        <v>0.58083126764916782</v>
      </c>
      <c r="AK25" s="67">
        <f t="shared" si="1"/>
        <v>0.58083126764916782</v>
      </c>
      <c r="AL25" s="67">
        <f t="shared" si="1"/>
        <v>0.58083126764916782</v>
      </c>
      <c r="AM25" s="67">
        <f t="shared" si="1"/>
        <v>0.58083126764916782</v>
      </c>
      <c r="AN25" s="67">
        <f t="shared" si="1"/>
        <v>0.58083126764916782</v>
      </c>
      <c r="AO25" s="67">
        <f t="shared" si="1"/>
        <v>0.58083126764916782</v>
      </c>
      <c r="AP25" s="67">
        <f t="shared" si="1"/>
        <v>0.58083126764916782</v>
      </c>
      <c r="AQ25" s="67">
        <f t="shared" si="1"/>
        <v>0.58083126764916782</v>
      </c>
      <c r="AR25" s="67">
        <f t="shared" si="1"/>
        <v>0.58083126764916782</v>
      </c>
      <c r="AS25" s="67">
        <f t="shared" si="1"/>
        <v>0.58083126764916782</v>
      </c>
      <c r="AT25" s="67">
        <f t="shared" si="1"/>
        <v>0.58083126764916782</v>
      </c>
      <c r="AU25" s="67">
        <f t="shared" si="1"/>
        <v>0.58083126764916782</v>
      </c>
      <c r="AV25" s="67">
        <f t="shared" si="1"/>
        <v>0.58083126764916782</v>
      </c>
      <c r="AW25" s="67">
        <f t="shared" si="1"/>
        <v>0.58083126764916782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-1.7248000000000001</v>
      </c>
      <c r="F26" s="59">
        <f t="shared" ref="F26:BD26" si="2">F18+F25</f>
        <v>-2.0183780298405853</v>
      </c>
      <c r="G26" s="59">
        <f t="shared" si="2"/>
        <v>-1.9590914353645694</v>
      </c>
      <c r="H26" s="59">
        <f t="shared" si="2"/>
        <v>-1.8944594714705731</v>
      </c>
      <c r="I26" s="59">
        <f t="shared" si="2"/>
        <v>-1.8235642461808759</v>
      </c>
      <c r="J26" s="59">
        <f t="shared" si="2"/>
        <v>-1.746730396211899</v>
      </c>
      <c r="K26" s="59">
        <f t="shared" si="2"/>
        <v>-1.6610777760820534</v>
      </c>
      <c r="L26" s="59">
        <f t="shared" si="2"/>
        <v>-1.570688966132392</v>
      </c>
      <c r="M26" s="59">
        <f t="shared" si="2"/>
        <v>0.43011519930636133</v>
      </c>
      <c r="N26" s="59">
        <f t="shared" si="2"/>
        <v>0.4679270850233363</v>
      </c>
      <c r="O26" s="59">
        <f t="shared" si="2"/>
        <v>0.5032095406565672</v>
      </c>
      <c r="P26" s="59">
        <f t="shared" si="2"/>
        <v>0.53508798025252013</v>
      </c>
      <c r="Q26" s="59">
        <f t="shared" si="2"/>
        <v>0.55676203124438517</v>
      </c>
      <c r="R26" s="59">
        <f t="shared" si="2"/>
        <v>0.56974096276789354</v>
      </c>
      <c r="S26" s="59">
        <f t="shared" si="2"/>
        <v>0.57583621915385796</v>
      </c>
      <c r="T26" s="59">
        <f t="shared" si="2"/>
        <v>0.57935412120234764</v>
      </c>
      <c r="U26" s="59">
        <f t="shared" si="2"/>
        <v>0.58083126764916782</v>
      </c>
      <c r="V26" s="59">
        <f t="shared" si="2"/>
        <v>0.58083126764916782</v>
      </c>
      <c r="W26" s="59">
        <f t="shared" si="2"/>
        <v>0.58083126764916782</v>
      </c>
      <c r="X26" s="59">
        <f t="shared" si="2"/>
        <v>0.58083126764916782</v>
      </c>
      <c r="Y26" s="59">
        <f t="shared" si="2"/>
        <v>0.58083126764916782</v>
      </c>
      <c r="Z26" s="59">
        <f t="shared" si="2"/>
        <v>0.58083126764916782</v>
      </c>
      <c r="AA26" s="59">
        <f t="shared" si="2"/>
        <v>0.58083126764916782</v>
      </c>
      <c r="AB26" s="59">
        <f t="shared" si="2"/>
        <v>0.58083126764916782</v>
      </c>
      <c r="AC26" s="59">
        <f t="shared" si="2"/>
        <v>0.58083126764916782</v>
      </c>
      <c r="AD26" s="59">
        <f t="shared" si="2"/>
        <v>0.58083126764916782</v>
      </c>
      <c r="AE26" s="59">
        <f t="shared" si="2"/>
        <v>0.58083126764916782</v>
      </c>
      <c r="AF26" s="59">
        <f t="shared" si="2"/>
        <v>0.58083126764916782</v>
      </c>
      <c r="AG26" s="59">
        <f t="shared" si="2"/>
        <v>0.58083126764916782</v>
      </c>
      <c r="AH26" s="59">
        <f t="shared" si="2"/>
        <v>0.58083126764916782</v>
      </c>
      <c r="AI26" s="59">
        <f t="shared" si="2"/>
        <v>0.58083126764916782</v>
      </c>
      <c r="AJ26" s="59">
        <f t="shared" si="2"/>
        <v>0.58083126764916782</v>
      </c>
      <c r="AK26" s="59">
        <f t="shared" si="2"/>
        <v>0.58083126764916782</v>
      </c>
      <c r="AL26" s="59">
        <f t="shared" si="2"/>
        <v>0.58083126764916782</v>
      </c>
      <c r="AM26" s="59">
        <f t="shared" si="2"/>
        <v>0.58083126764916782</v>
      </c>
      <c r="AN26" s="59">
        <f t="shared" si="2"/>
        <v>0.58083126764916782</v>
      </c>
      <c r="AO26" s="59">
        <f t="shared" si="2"/>
        <v>0.58083126764916782</v>
      </c>
      <c r="AP26" s="59">
        <f t="shared" si="2"/>
        <v>0.58083126764916782</v>
      </c>
      <c r="AQ26" s="59">
        <f t="shared" si="2"/>
        <v>0.58083126764916782</v>
      </c>
      <c r="AR26" s="59">
        <f t="shared" si="2"/>
        <v>0.58083126764916782</v>
      </c>
      <c r="AS26" s="59">
        <f t="shared" si="2"/>
        <v>0.58083126764916782</v>
      </c>
      <c r="AT26" s="59">
        <f t="shared" si="2"/>
        <v>0.58083126764916782</v>
      </c>
      <c r="AU26" s="59">
        <f t="shared" si="2"/>
        <v>0.58083126764916782</v>
      </c>
      <c r="AV26" s="59">
        <f t="shared" si="2"/>
        <v>0.58083126764916782</v>
      </c>
      <c r="AW26" s="59">
        <f t="shared" si="2"/>
        <v>0.58083126764916782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-1.3798400000000002</v>
      </c>
      <c r="F28" s="34">
        <f t="shared" ref="F28:AW28" si="4">F26*F27</f>
        <v>-1.6147024238724683</v>
      </c>
      <c r="G28" s="34">
        <f t="shared" si="4"/>
        <v>-1.5672731482916555</v>
      </c>
      <c r="H28" s="34">
        <f t="shared" si="4"/>
        <v>-1.5155675771764585</v>
      </c>
      <c r="I28" s="34">
        <f t="shared" si="4"/>
        <v>-1.4588513969447008</v>
      </c>
      <c r="J28" s="34">
        <f t="shared" si="4"/>
        <v>-1.3973843169695193</v>
      </c>
      <c r="K28" s="34">
        <f t="shared" si="4"/>
        <v>-1.3288622208656429</v>
      </c>
      <c r="L28" s="34">
        <f t="shared" si="4"/>
        <v>-1.2565511729059136</v>
      </c>
      <c r="M28" s="34">
        <f t="shared" si="4"/>
        <v>0.34409215944508909</v>
      </c>
      <c r="N28" s="34">
        <f t="shared" si="4"/>
        <v>0.37434166801866908</v>
      </c>
      <c r="O28" s="34">
        <f t="shared" si="4"/>
        <v>0.40256763252525379</v>
      </c>
      <c r="P28" s="34">
        <f t="shared" si="4"/>
        <v>0.42807038420201615</v>
      </c>
      <c r="Q28" s="34">
        <f t="shared" si="4"/>
        <v>0.44540962499550818</v>
      </c>
      <c r="R28" s="34">
        <f t="shared" si="4"/>
        <v>0.45579277021431486</v>
      </c>
      <c r="S28" s="34">
        <f t="shared" si="4"/>
        <v>0.46066897532308637</v>
      </c>
      <c r="T28" s="34">
        <f t="shared" si="4"/>
        <v>0.46348329696187812</v>
      </c>
      <c r="U28" s="34">
        <f t="shared" si="4"/>
        <v>0.46466501411933425</v>
      </c>
      <c r="V28" s="34">
        <f t="shared" si="4"/>
        <v>0.46466501411933425</v>
      </c>
      <c r="W28" s="34">
        <f t="shared" si="4"/>
        <v>0.46466501411933425</v>
      </c>
      <c r="X28" s="34">
        <f t="shared" si="4"/>
        <v>0.46466501411933425</v>
      </c>
      <c r="Y28" s="34">
        <f t="shared" si="4"/>
        <v>0.46466501411933425</v>
      </c>
      <c r="Z28" s="34">
        <f t="shared" si="4"/>
        <v>0.46466501411933425</v>
      </c>
      <c r="AA28" s="34">
        <f t="shared" si="4"/>
        <v>0.46466501411933425</v>
      </c>
      <c r="AB28" s="34">
        <f t="shared" si="4"/>
        <v>0.46466501411933425</v>
      </c>
      <c r="AC28" s="34">
        <f t="shared" si="4"/>
        <v>0.46466501411933425</v>
      </c>
      <c r="AD28" s="34">
        <f t="shared" si="4"/>
        <v>0.46466501411933425</v>
      </c>
      <c r="AE28" s="34">
        <f t="shared" si="4"/>
        <v>0.46466501411933425</v>
      </c>
      <c r="AF28" s="34">
        <f t="shared" si="4"/>
        <v>0.46466501411933425</v>
      </c>
      <c r="AG28" s="34">
        <f t="shared" si="4"/>
        <v>0.46466501411933425</v>
      </c>
      <c r="AH28" s="34">
        <f t="shared" si="4"/>
        <v>0.46466501411933425</v>
      </c>
      <c r="AI28" s="34">
        <f t="shared" si="4"/>
        <v>0.46466501411933425</v>
      </c>
      <c r="AJ28" s="34">
        <f t="shared" si="4"/>
        <v>0.46466501411933425</v>
      </c>
      <c r="AK28" s="34">
        <f t="shared" si="4"/>
        <v>0.46466501411933425</v>
      </c>
      <c r="AL28" s="34">
        <f t="shared" si="4"/>
        <v>0.46466501411933425</v>
      </c>
      <c r="AM28" s="34">
        <f t="shared" si="4"/>
        <v>0.46466501411933425</v>
      </c>
      <c r="AN28" s="34">
        <f t="shared" si="4"/>
        <v>0.46466501411933425</v>
      </c>
      <c r="AO28" s="34">
        <f t="shared" si="4"/>
        <v>0.46466501411933425</v>
      </c>
      <c r="AP28" s="34">
        <f t="shared" si="4"/>
        <v>0.46466501411933425</v>
      </c>
      <c r="AQ28" s="34">
        <f t="shared" si="4"/>
        <v>0.46466501411933425</v>
      </c>
      <c r="AR28" s="34">
        <f t="shared" si="4"/>
        <v>0.46466501411933425</v>
      </c>
      <c r="AS28" s="34">
        <f t="shared" si="4"/>
        <v>0.46466501411933425</v>
      </c>
      <c r="AT28" s="34">
        <f t="shared" si="4"/>
        <v>0.46466501411933425</v>
      </c>
      <c r="AU28" s="34">
        <f t="shared" si="4"/>
        <v>0.46466501411933425</v>
      </c>
      <c r="AV28" s="34">
        <f t="shared" si="4"/>
        <v>0.46466501411933425</v>
      </c>
      <c r="AW28" s="34">
        <f t="shared" si="4"/>
        <v>0.46466501411933425</v>
      </c>
      <c r="AX28" s="34"/>
      <c r="AY28" s="34"/>
      <c r="AZ28" s="34"/>
      <c r="BA28" s="34"/>
      <c r="BB28" s="34"/>
      <c r="BC28" s="34"/>
      <c r="BD28" s="34"/>
    </row>
    <row r="29" spans="1:56" x14ac:dyDescent="0.3">
      <c r="A29" s="115"/>
      <c r="B29" s="9" t="s">
        <v>92</v>
      </c>
      <c r="C29" s="11" t="s">
        <v>44</v>
      </c>
      <c r="D29" s="9" t="s">
        <v>40</v>
      </c>
      <c r="E29" s="34">
        <f>E26-E28</f>
        <v>-0.34495999999999993</v>
      </c>
      <c r="F29" s="34">
        <f t="shared" ref="F29:AW29" si="5">F26-F28</f>
        <v>-0.40367560596811702</v>
      </c>
      <c r="G29" s="34">
        <f t="shared" si="5"/>
        <v>-0.39181828707291388</v>
      </c>
      <c r="H29" s="34">
        <f t="shared" si="5"/>
        <v>-0.37889189429411463</v>
      </c>
      <c r="I29" s="34">
        <f t="shared" si="5"/>
        <v>-0.36471284923617509</v>
      </c>
      <c r="J29" s="34">
        <f t="shared" si="5"/>
        <v>-0.3493460792423797</v>
      </c>
      <c r="K29" s="34">
        <f t="shared" si="5"/>
        <v>-0.33221555521641055</v>
      </c>
      <c r="L29" s="34">
        <f t="shared" si="5"/>
        <v>-0.31413779322647839</v>
      </c>
      <c r="M29" s="34">
        <f t="shared" si="5"/>
        <v>8.6023039861272244E-2</v>
      </c>
      <c r="N29" s="34">
        <f t="shared" si="5"/>
        <v>9.3585417004667215E-2</v>
      </c>
      <c r="O29" s="34">
        <f t="shared" si="5"/>
        <v>0.10064190813131341</v>
      </c>
      <c r="P29" s="34">
        <f t="shared" si="5"/>
        <v>0.10701759605050398</v>
      </c>
      <c r="Q29" s="34">
        <f t="shared" si="5"/>
        <v>0.11135240624887699</v>
      </c>
      <c r="R29" s="34">
        <f t="shared" si="5"/>
        <v>0.11394819255357869</v>
      </c>
      <c r="S29" s="34">
        <f t="shared" si="5"/>
        <v>0.11516724383077159</v>
      </c>
      <c r="T29" s="34">
        <f t="shared" si="5"/>
        <v>0.11587082424046952</v>
      </c>
      <c r="U29" s="34">
        <f t="shared" si="5"/>
        <v>0.11616625352983356</v>
      </c>
      <c r="V29" s="34">
        <f t="shared" si="5"/>
        <v>0.11616625352983356</v>
      </c>
      <c r="W29" s="34">
        <f t="shared" si="5"/>
        <v>0.11616625352983356</v>
      </c>
      <c r="X29" s="34">
        <f t="shared" si="5"/>
        <v>0.11616625352983356</v>
      </c>
      <c r="Y29" s="34">
        <f t="shared" si="5"/>
        <v>0.11616625352983356</v>
      </c>
      <c r="Z29" s="34">
        <f t="shared" si="5"/>
        <v>0.11616625352983356</v>
      </c>
      <c r="AA29" s="34">
        <f t="shared" si="5"/>
        <v>0.11616625352983356</v>
      </c>
      <c r="AB29" s="34">
        <f t="shared" si="5"/>
        <v>0.11616625352983356</v>
      </c>
      <c r="AC29" s="34">
        <f t="shared" si="5"/>
        <v>0.11616625352983356</v>
      </c>
      <c r="AD29" s="34">
        <f t="shared" si="5"/>
        <v>0.11616625352983356</v>
      </c>
      <c r="AE29" s="34">
        <f t="shared" si="5"/>
        <v>0.11616625352983356</v>
      </c>
      <c r="AF29" s="34">
        <f t="shared" si="5"/>
        <v>0.11616625352983356</v>
      </c>
      <c r="AG29" s="34">
        <f t="shared" si="5"/>
        <v>0.11616625352983356</v>
      </c>
      <c r="AH29" s="34">
        <f t="shared" si="5"/>
        <v>0.11616625352983356</v>
      </c>
      <c r="AI29" s="34">
        <f t="shared" si="5"/>
        <v>0.11616625352983356</v>
      </c>
      <c r="AJ29" s="34">
        <f t="shared" si="5"/>
        <v>0.11616625352983356</v>
      </c>
      <c r="AK29" s="34">
        <f t="shared" si="5"/>
        <v>0.11616625352983356</v>
      </c>
      <c r="AL29" s="34">
        <f t="shared" si="5"/>
        <v>0.11616625352983356</v>
      </c>
      <c r="AM29" s="34">
        <f t="shared" si="5"/>
        <v>0.11616625352983356</v>
      </c>
      <c r="AN29" s="34">
        <f t="shared" si="5"/>
        <v>0.11616625352983356</v>
      </c>
      <c r="AO29" s="34">
        <f t="shared" si="5"/>
        <v>0.11616625352983356</v>
      </c>
      <c r="AP29" s="34">
        <f t="shared" si="5"/>
        <v>0.11616625352983356</v>
      </c>
      <c r="AQ29" s="34">
        <f t="shared" si="5"/>
        <v>0.11616625352983356</v>
      </c>
      <c r="AR29" s="34">
        <f t="shared" si="5"/>
        <v>0.11616625352983356</v>
      </c>
      <c r="AS29" s="34">
        <f t="shared" si="5"/>
        <v>0.11616625352983356</v>
      </c>
      <c r="AT29" s="34">
        <f t="shared" si="5"/>
        <v>0.11616625352983356</v>
      </c>
      <c r="AU29" s="34">
        <f t="shared" si="5"/>
        <v>0.11616625352983356</v>
      </c>
      <c r="AV29" s="34">
        <f t="shared" si="5"/>
        <v>0.11616625352983356</v>
      </c>
      <c r="AW29" s="34">
        <f t="shared" si="5"/>
        <v>0.11616625352983356</v>
      </c>
      <c r="AX29" s="34"/>
      <c r="AY29" s="34"/>
      <c r="AZ29" s="34"/>
      <c r="BA29" s="34"/>
      <c r="BB29" s="34"/>
      <c r="BC29" s="34"/>
      <c r="BD29" s="34"/>
    </row>
    <row r="30" spans="1:56" ht="16.5" hidden="1" customHeight="1" outlineLevel="1" x14ac:dyDescent="0.35">
      <c r="A30" s="115"/>
      <c r="B30" s="9" t="s">
        <v>1</v>
      </c>
      <c r="C30" s="11" t="s">
        <v>53</v>
      </c>
      <c r="D30" s="9" t="s">
        <v>40</v>
      </c>
      <c r="F30" s="34">
        <f>$E$28/'Fixed data'!$C$7</f>
        <v>-3.0663111111111117E-2</v>
      </c>
      <c r="G30" s="34">
        <f>$E$28/'Fixed data'!$C$7</f>
        <v>-3.0663111111111117E-2</v>
      </c>
      <c r="H30" s="34">
        <f>$E$28/'Fixed data'!$C$7</f>
        <v>-3.0663111111111117E-2</v>
      </c>
      <c r="I30" s="34">
        <f>$E$28/'Fixed data'!$C$7</f>
        <v>-3.0663111111111117E-2</v>
      </c>
      <c r="J30" s="34">
        <f>$E$28/'Fixed data'!$C$7</f>
        <v>-3.0663111111111117E-2</v>
      </c>
      <c r="K30" s="34">
        <f>$E$28/'Fixed data'!$C$7</f>
        <v>-3.0663111111111117E-2</v>
      </c>
      <c r="L30" s="34">
        <f>$E$28/'Fixed data'!$C$7</f>
        <v>-3.0663111111111117E-2</v>
      </c>
      <c r="M30" s="34">
        <f>$E$28/'Fixed data'!$C$7</f>
        <v>-3.0663111111111117E-2</v>
      </c>
      <c r="N30" s="34">
        <f>$E$28/'Fixed data'!$C$7</f>
        <v>-3.0663111111111117E-2</v>
      </c>
      <c r="O30" s="34">
        <f>$E$28/'Fixed data'!$C$7</f>
        <v>-3.0663111111111117E-2</v>
      </c>
      <c r="P30" s="34">
        <f>$E$28/'Fixed data'!$C$7</f>
        <v>-3.0663111111111117E-2</v>
      </c>
      <c r="Q30" s="34">
        <f>$E$28/'Fixed data'!$C$7</f>
        <v>-3.0663111111111117E-2</v>
      </c>
      <c r="R30" s="34">
        <f>$E$28/'Fixed data'!$C$7</f>
        <v>-3.0663111111111117E-2</v>
      </c>
      <c r="S30" s="34">
        <f>$E$28/'Fixed data'!$C$7</f>
        <v>-3.0663111111111117E-2</v>
      </c>
      <c r="T30" s="34">
        <f>$E$28/'Fixed data'!$C$7</f>
        <v>-3.0663111111111117E-2</v>
      </c>
      <c r="U30" s="34">
        <f>$E$28/'Fixed data'!$C$7</f>
        <v>-3.0663111111111117E-2</v>
      </c>
      <c r="V30" s="34">
        <f>$E$28/'Fixed data'!$C$7</f>
        <v>-3.0663111111111117E-2</v>
      </c>
      <c r="W30" s="34">
        <f>$E$28/'Fixed data'!$C$7</f>
        <v>-3.0663111111111117E-2</v>
      </c>
      <c r="X30" s="34">
        <f>$E$28/'Fixed data'!$C$7</f>
        <v>-3.0663111111111117E-2</v>
      </c>
      <c r="Y30" s="34">
        <f>$E$28/'Fixed data'!$C$7</f>
        <v>-3.0663111111111117E-2</v>
      </c>
      <c r="Z30" s="34">
        <f>$E$28/'Fixed data'!$C$7</f>
        <v>-3.0663111111111117E-2</v>
      </c>
      <c r="AA30" s="34">
        <f>$E$28/'Fixed data'!$C$7</f>
        <v>-3.0663111111111117E-2</v>
      </c>
      <c r="AB30" s="34">
        <f>$E$28/'Fixed data'!$C$7</f>
        <v>-3.0663111111111117E-2</v>
      </c>
      <c r="AC30" s="34">
        <f>$E$28/'Fixed data'!$C$7</f>
        <v>-3.0663111111111117E-2</v>
      </c>
      <c r="AD30" s="34">
        <f>$E$28/'Fixed data'!$C$7</f>
        <v>-3.0663111111111117E-2</v>
      </c>
      <c r="AE30" s="34">
        <f>$E$28/'Fixed data'!$C$7</f>
        <v>-3.0663111111111117E-2</v>
      </c>
      <c r="AF30" s="34">
        <f>$E$28/'Fixed data'!$C$7</f>
        <v>-3.0663111111111117E-2</v>
      </c>
      <c r="AG30" s="34">
        <f>$E$28/'Fixed data'!$C$7</f>
        <v>-3.0663111111111117E-2</v>
      </c>
      <c r="AH30" s="34">
        <f>$E$28/'Fixed data'!$C$7</f>
        <v>-3.0663111111111117E-2</v>
      </c>
      <c r="AI30" s="34">
        <f>$E$28/'Fixed data'!$C$7</f>
        <v>-3.0663111111111117E-2</v>
      </c>
      <c r="AJ30" s="34">
        <f>$E$28/'Fixed data'!$C$7</f>
        <v>-3.0663111111111117E-2</v>
      </c>
      <c r="AK30" s="34">
        <f>$E$28/'Fixed data'!$C$7</f>
        <v>-3.0663111111111117E-2</v>
      </c>
      <c r="AL30" s="34">
        <f>$E$28/'Fixed data'!$C$7</f>
        <v>-3.0663111111111117E-2</v>
      </c>
      <c r="AM30" s="34">
        <f>$E$28/'Fixed data'!$C$7</f>
        <v>-3.0663111111111117E-2</v>
      </c>
      <c r="AN30" s="34">
        <f>$E$28/'Fixed data'!$C$7</f>
        <v>-3.0663111111111117E-2</v>
      </c>
      <c r="AO30" s="34">
        <f>$E$28/'Fixed data'!$C$7</f>
        <v>-3.0663111111111117E-2</v>
      </c>
      <c r="AP30" s="34">
        <f>$E$28/'Fixed data'!$C$7</f>
        <v>-3.0663111111111117E-2</v>
      </c>
      <c r="AQ30" s="34">
        <f>$E$28/'Fixed data'!$C$7</f>
        <v>-3.0663111111111117E-2</v>
      </c>
      <c r="AR30" s="34">
        <f>$E$28/'Fixed data'!$C$7</f>
        <v>-3.0663111111111117E-2</v>
      </c>
      <c r="AS30" s="34">
        <f>$E$28/'Fixed data'!$C$7</f>
        <v>-3.0663111111111117E-2</v>
      </c>
      <c r="AT30" s="34">
        <f>$E$28/'Fixed data'!$C$7</f>
        <v>-3.0663111111111117E-2</v>
      </c>
      <c r="AU30" s="34">
        <f>$E$28/'Fixed data'!$C$7</f>
        <v>-3.0663111111111117E-2</v>
      </c>
      <c r="AV30" s="34">
        <f>$E$28/'Fixed data'!$C$7</f>
        <v>-3.0663111111111117E-2</v>
      </c>
      <c r="AW30" s="34">
        <f>$E$28/'Fixed data'!$C$7</f>
        <v>-3.0663111111111117E-2</v>
      </c>
      <c r="AX30" s="34">
        <f>$E$28/'Fixed data'!$C$7</f>
        <v>-3.0663111111111117E-2</v>
      </c>
      <c r="AY30" s="34"/>
      <c r="AZ30" s="34"/>
      <c r="BA30" s="34"/>
      <c r="BB30" s="34"/>
      <c r="BC30" s="34"/>
      <c r="BD30" s="34"/>
    </row>
    <row r="31" spans="1:56" ht="16.5" hidden="1" customHeight="1" outlineLevel="1" x14ac:dyDescent="0.35">
      <c r="A31" s="115"/>
      <c r="B31" s="9" t="s">
        <v>2</v>
      </c>
      <c r="C31" s="11" t="s">
        <v>54</v>
      </c>
      <c r="D31" s="9" t="s">
        <v>40</v>
      </c>
      <c r="F31" s="34"/>
      <c r="G31" s="34">
        <f>$F$28/'Fixed data'!$C$7</f>
        <v>-3.5882276086054848E-2</v>
      </c>
      <c r="H31" s="34">
        <f>$F$28/'Fixed data'!$C$7</f>
        <v>-3.5882276086054848E-2</v>
      </c>
      <c r="I31" s="34">
        <f>$F$28/'Fixed data'!$C$7</f>
        <v>-3.5882276086054848E-2</v>
      </c>
      <c r="J31" s="34">
        <f>$F$28/'Fixed data'!$C$7</f>
        <v>-3.5882276086054848E-2</v>
      </c>
      <c r="K31" s="34">
        <f>$F$28/'Fixed data'!$C$7</f>
        <v>-3.5882276086054848E-2</v>
      </c>
      <c r="L31" s="34">
        <f>$F$28/'Fixed data'!$C$7</f>
        <v>-3.5882276086054848E-2</v>
      </c>
      <c r="M31" s="34">
        <f>$F$28/'Fixed data'!$C$7</f>
        <v>-3.5882276086054848E-2</v>
      </c>
      <c r="N31" s="34">
        <f>$F$28/'Fixed data'!$C$7</f>
        <v>-3.5882276086054848E-2</v>
      </c>
      <c r="O31" s="34">
        <f>$F$28/'Fixed data'!$C$7</f>
        <v>-3.5882276086054848E-2</v>
      </c>
      <c r="P31" s="34">
        <f>$F$28/'Fixed data'!$C$7</f>
        <v>-3.5882276086054848E-2</v>
      </c>
      <c r="Q31" s="34">
        <f>$F$28/'Fixed data'!$C$7</f>
        <v>-3.5882276086054848E-2</v>
      </c>
      <c r="R31" s="34">
        <f>$F$28/'Fixed data'!$C$7</f>
        <v>-3.5882276086054848E-2</v>
      </c>
      <c r="S31" s="34">
        <f>$F$28/'Fixed data'!$C$7</f>
        <v>-3.5882276086054848E-2</v>
      </c>
      <c r="T31" s="34">
        <f>$F$28/'Fixed data'!$C$7</f>
        <v>-3.5882276086054848E-2</v>
      </c>
      <c r="U31" s="34">
        <f>$F$28/'Fixed data'!$C$7</f>
        <v>-3.5882276086054848E-2</v>
      </c>
      <c r="V31" s="34">
        <f>$F$28/'Fixed data'!$C$7</f>
        <v>-3.5882276086054848E-2</v>
      </c>
      <c r="W31" s="34">
        <f>$F$28/'Fixed data'!$C$7</f>
        <v>-3.5882276086054848E-2</v>
      </c>
      <c r="X31" s="34">
        <f>$F$28/'Fixed data'!$C$7</f>
        <v>-3.5882276086054848E-2</v>
      </c>
      <c r="Y31" s="34">
        <f>$F$28/'Fixed data'!$C$7</f>
        <v>-3.5882276086054848E-2</v>
      </c>
      <c r="Z31" s="34">
        <f>$F$28/'Fixed data'!$C$7</f>
        <v>-3.5882276086054848E-2</v>
      </c>
      <c r="AA31" s="34">
        <f>$F$28/'Fixed data'!$C$7</f>
        <v>-3.5882276086054848E-2</v>
      </c>
      <c r="AB31" s="34">
        <f>$F$28/'Fixed data'!$C$7</f>
        <v>-3.5882276086054848E-2</v>
      </c>
      <c r="AC31" s="34">
        <f>$F$28/'Fixed data'!$C$7</f>
        <v>-3.5882276086054848E-2</v>
      </c>
      <c r="AD31" s="34">
        <f>$F$28/'Fixed data'!$C$7</f>
        <v>-3.5882276086054848E-2</v>
      </c>
      <c r="AE31" s="34">
        <f>$F$28/'Fixed data'!$C$7</f>
        <v>-3.5882276086054848E-2</v>
      </c>
      <c r="AF31" s="34">
        <f>$F$28/'Fixed data'!$C$7</f>
        <v>-3.5882276086054848E-2</v>
      </c>
      <c r="AG31" s="34">
        <f>$F$28/'Fixed data'!$C$7</f>
        <v>-3.5882276086054848E-2</v>
      </c>
      <c r="AH31" s="34">
        <f>$F$28/'Fixed data'!$C$7</f>
        <v>-3.5882276086054848E-2</v>
      </c>
      <c r="AI31" s="34">
        <f>$F$28/'Fixed data'!$C$7</f>
        <v>-3.5882276086054848E-2</v>
      </c>
      <c r="AJ31" s="34">
        <f>$F$28/'Fixed data'!$C$7</f>
        <v>-3.5882276086054848E-2</v>
      </c>
      <c r="AK31" s="34">
        <f>$F$28/'Fixed data'!$C$7</f>
        <v>-3.5882276086054848E-2</v>
      </c>
      <c r="AL31" s="34">
        <f>$F$28/'Fixed data'!$C$7</f>
        <v>-3.5882276086054848E-2</v>
      </c>
      <c r="AM31" s="34">
        <f>$F$28/'Fixed data'!$C$7</f>
        <v>-3.5882276086054848E-2</v>
      </c>
      <c r="AN31" s="34">
        <f>$F$28/'Fixed data'!$C$7</f>
        <v>-3.5882276086054848E-2</v>
      </c>
      <c r="AO31" s="34">
        <f>$F$28/'Fixed data'!$C$7</f>
        <v>-3.5882276086054848E-2</v>
      </c>
      <c r="AP31" s="34">
        <f>$F$28/'Fixed data'!$C$7</f>
        <v>-3.5882276086054848E-2</v>
      </c>
      <c r="AQ31" s="34">
        <f>$F$28/'Fixed data'!$C$7</f>
        <v>-3.5882276086054848E-2</v>
      </c>
      <c r="AR31" s="34">
        <f>$F$28/'Fixed data'!$C$7</f>
        <v>-3.5882276086054848E-2</v>
      </c>
      <c r="AS31" s="34">
        <f>$F$28/'Fixed data'!$C$7</f>
        <v>-3.5882276086054848E-2</v>
      </c>
      <c r="AT31" s="34">
        <f>$F$28/'Fixed data'!$C$7</f>
        <v>-3.5882276086054848E-2</v>
      </c>
      <c r="AU31" s="34">
        <f>$F$28/'Fixed data'!$C$7</f>
        <v>-3.5882276086054848E-2</v>
      </c>
      <c r="AV31" s="34">
        <f>$F$28/'Fixed data'!$C$7</f>
        <v>-3.5882276086054848E-2</v>
      </c>
      <c r="AW31" s="34">
        <f>$F$28/'Fixed data'!$C$7</f>
        <v>-3.5882276086054848E-2</v>
      </c>
      <c r="AX31" s="34">
        <f>$F$28/'Fixed data'!$C$7</f>
        <v>-3.5882276086054848E-2</v>
      </c>
      <c r="AY31" s="34">
        <f>$F$28/'Fixed data'!$C$7</f>
        <v>-3.5882276086054848E-2</v>
      </c>
      <c r="AZ31" s="34"/>
      <c r="BA31" s="34"/>
      <c r="BB31" s="34"/>
      <c r="BC31" s="34"/>
      <c r="BD31" s="34"/>
    </row>
    <row r="32" spans="1:56" ht="16.5" hidden="1" customHeight="1" outlineLevel="1" x14ac:dyDescent="0.35">
      <c r="A32" s="115"/>
      <c r="B32" s="9" t="s">
        <v>3</v>
      </c>
      <c r="C32" s="11" t="s">
        <v>55</v>
      </c>
      <c r="D32" s="9" t="s">
        <v>40</v>
      </c>
      <c r="F32" s="34"/>
      <c r="G32" s="34"/>
      <c r="H32" s="34">
        <f>$G$28/'Fixed data'!$C$7</f>
        <v>-3.4828292184259015E-2</v>
      </c>
      <c r="I32" s="34">
        <f>$G$28/'Fixed data'!$C$7</f>
        <v>-3.4828292184259015E-2</v>
      </c>
      <c r="J32" s="34">
        <f>$G$28/'Fixed data'!$C$7</f>
        <v>-3.4828292184259015E-2</v>
      </c>
      <c r="K32" s="34">
        <f>$G$28/'Fixed data'!$C$7</f>
        <v>-3.4828292184259015E-2</v>
      </c>
      <c r="L32" s="34">
        <f>$G$28/'Fixed data'!$C$7</f>
        <v>-3.4828292184259015E-2</v>
      </c>
      <c r="M32" s="34">
        <f>$G$28/'Fixed data'!$C$7</f>
        <v>-3.4828292184259015E-2</v>
      </c>
      <c r="N32" s="34">
        <f>$G$28/'Fixed data'!$C$7</f>
        <v>-3.4828292184259015E-2</v>
      </c>
      <c r="O32" s="34">
        <f>$G$28/'Fixed data'!$C$7</f>
        <v>-3.4828292184259015E-2</v>
      </c>
      <c r="P32" s="34">
        <f>$G$28/'Fixed data'!$C$7</f>
        <v>-3.4828292184259015E-2</v>
      </c>
      <c r="Q32" s="34">
        <f>$G$28/'Fixed data'!$C$7</f>
        <v>-3.4828292184259015E-2</v>
      </c>
      <c r="R32" s="34">
        <f>$G$28/'Fixed data'!$C$7</f>
        <v>-3.4828292184259015E-2</v>
      </c>
      <c r="S32" s="34">
        <f>$G$28/'Fixed data'!$C$7</f>
        <v>-3.4828292184259015E-2</v>
      </c>
      <c r="T32" s="34">
        <f>$G$28/'Fixed data'!$C$7</f>
        <v>-3.4828292184259015E-2</v>
      </c>
      <c r="U32" s="34">
        <f>$G$28/'Fixed data'!$C$7</f>
        <v>-3.4828292184259015E-2</v>
      </c>
      <c r="V32" s="34">
        <f>$G$28/'Fixed data'!$C$7</f>
        <v>-3.4828292184259015E-2</v>
      </c>
      <c r="W32" s="34">
        <f>$G$28/'Fixed data'!$C$7</f>
        <v>-3.4828292184259015E-2</v>
      </c>
      <c r="X32" s="34">
        <f>$G$28/'Fixed data'!$C$7</f>
        <v>-3.4828292184259015E-2</v>
      </c>
      <c r="Y32" s="34">
        <f>$G$28/'Fixed data'!$C$7</f>
        <v>-3.4828292184259015E-2</v>
      </c>
      <c r="Z32" s="34">
        <f>$G$28/'Fixed data'!$C$7</f>
        <v>-3.4828292184259015E-2</v>
      </c>
      <c r="AA32" s="34">
        <f>$G$28/'Fixed data'!$C$7</f>
        <v>-3.4828292184259015E-2</v>
      </c>
      <c r="AB32" s="34">
        <f>$G$28/'Fixed data'!$C$7</f>
        <v>-3.4828292184259015E-2</v>
      </c>
      <c r="AC32" s="34">
        <f>$G$28/'Fixed data'!$C$7</f>
        <v>-3.4828292184259015E-2</v>
      </c>
      <c r="AD32" s="34">
        <f>$G$28/'Fixed data'!$C$7</f>
        <v>-3.4828292184259015E-2</v>
      </c>
      <c r="AE32" s="34">
        <f>$G$28/'Fixed data'!$C$7</f>
        <v>-3.4828292184259015E-2</v>
      </c>
      <c r="AF32" s="34">
        <f>$G$28/'Fixed data'!$C$7</f>
        <v>-3.4828292184259015E-2</v>
      </c>
      <c r="AG32" s="34">
        <f>$G$28/'Fixed data'!$C$7</f>
        <v>-3.4828292184259015E-2</v>
      </c>
      <c r="AH32" s="34">
        <f>$G$28/'Fixed data'!$C$7</f>
        <v>-3.4828292184259015E-2</v>
      </c>
      <c r="AI32" s="34">
        <f>$G$28/'Fixed data'!$C$7</f>
        <v>-3.4828292184259015E-2</v>
      </c>
      <c r="AJ32" s="34">
        <f>$G$28/'Fixed data'!$C$7</f>
        <v>-3.4828292184259015E-2</v>
      </c>
      <c r="AK32" s="34">
        <f>$G$28/'Fixed data'!$C$7</f>
        <v>-3.4828292184259015E-2</v>
      </c>
      <c r="AL32" s="34">
        <f>$G$28/'Fixed data'!$C$7</f>
        <v>-3.4828292184259015E-2</v>
      </c>
      <c r="AM32" s="34">
        <f>$G$28/'Fixed data'!$C$7</f>
        <v>-3.4828292184259015E-2</v>
      </c>
      <c r="AN32" s="34">
        <f>$G$28/'Fixed data'!$C$7</f>
        <v>-3.4828292184259015E-2</v>
      </c>
      <c r="AO32" s="34">
        <f>$G$28/'Fixed data'!$C$7</f>
        <v>-3.4828292184259015E-2</v>
      </c>
      <c r="AP32" s="34">
        <f>$G$28/'Fixed data'!$C$7</f>
        <v>-3.4828292184259015E-2</v>
      </c>
      <c r="AQ32" s="34">
        <f>$G$28/'Fixed data'!$C$7</f>
        <v>-3.4828292184259015E-2</v>
      </c>
      <c r="AR32" s="34">
        <f>$G$28/'Fixed data'!$C$7</f>
        <v>-3.4828292184259015E-2</v>
      </c>
      <c r="AS32" s="34">
        <f>$G$28/'Fixed data'!$C$7</f>
        <v>-3.4828292184259015E-2</v>
      </c>
      <c r="AT32" s="34">
        <f>$G$28/'Fixed data'!$C$7</f>
        <v>-3.4828292184259015E-2</v>
      </c>
      <c r="AU32" s="34">
        <f>$G$28/'Fixed data'!$C$7</f>
        <v>-3.4828292184259015E-2</v>
      </c>
      <c r="AV32" s="34">
        <f>$G$28/'Fixed data'!$C$7</f>
        <v>-3.4828292184259015E-2</v>
      </c>
      <c r="AW32" s="34">
        <f>$G$28/'Fixed data'!$C$7</f>
        <v>-3.4828292184259015E-2</v>
      </c>
      <c r="AX32" s="34">
        <f>$G$28/'Fixed data'!$C$7</f>
        <v>-3.4828292184259015E-2</v>
      </c>
      <c r="AY32" s="34">
        <f>$G$28/'Fixed data'!$C$7</f>
        <v>-3.4828292184259015E-2</v>
      </c>
      <c r="AZ32" s="34">
        <f>$G$28/'Fixed data'!$C$7</f>
        <v>-3.4828292184259015E-2</v>
      </c>
      <c r="BA32" s="34"/>
      <c r="BB32" s="34"/>
      <c r="BC32" s="34"/>
      <c r="BD32" s="34"/>
    </row>
    <row r="33" spans="1:57" ht="16.5" hidden="1" customHeight="1" outlineLevel="1" x14ac:dyDescent="0.35">
      <c r="A33" s="115"/>
      <c r="B33" s="9" t="s">
        <v>4</v>
      </c>
      <c r="C33" s="11" t="s">
        <v>56</v>
      </c>
      <c r="D33" s="9" t="s">
        <v>40</v>
      </c>
      <c r="F33" s="34"/>
      <c r="G33" s="34"/>
      <c r="H33" s="34"/>
      <c r="I33" s="34">
        <f>$H$28/'Fixed data'!$C$7</f>
        <v>-3.3679279492810188E-2</v>
      </c>
      <c r="J33" s="34">
        <f>$H$28/'Fixed data'!$C$7</f>
        <v>-3.3679279492810188E-2</v>
      </c>
      <c r="K33" s="34">
        <f>$H$28/'Fixed data'!$C$7</f>
        <v>-3.3679279492810188E-2</v>
      </c>
      <c r="L33" s="34">
        <f>$H$28/'Fixed data'!$C$7</f>
        <v>-3.3679279492810188E-2</v>
      </c>
      <c r="M33" s="34">
        <f>$H$28/'Fixed data'!$C$7</f>
        <v>-3.3679279492810188E-2</v>
      </c>
      <c r="N33" s="34">
        <f>$H$28/'Fixed data'!$C$7</f>
        <v>-3.3679279492810188E-2</v>
      </c>
      <c r="O33" s="34">
        <f>$H$28/'Fixed data'!$C$7</f>
        <v>-3.3679279492810188E-2</v>
      </c>
      <c r="P33" s="34">
        <f>$H$28/'Fixed data'!$C$7</f>
        <v>-3.3679279492810188E-2</v>
      </c>
      <c r="Q33" s="34">
        <f>$H$28/'Fixed data'!$C$7</f>
        <v>-3.3679279492810188E-2</v>
      </c>
      <c r="R33" s="34">
        <f>$H$28/'Fixed data'!$C$7</f>
        <v>-3.3679279492810188E-2</v>
      </c>
      <c r="S33" s="34">
        <f>$H$28/'Fixed data'!$C$7</f>
        <v>-3.3679279492810188E-2</v>
      </c>
      <c r="T33" s="34">
        <f>$H$28/'Fixed data'!$C$7</f>
        <v>-3.3679279492810188E-2</v>
      </c>
      <c r="U33" s="34">
        <f>$H$28/'Fixed data'!$C$7</f>
        <v>-3.3679279492810188E-2</v>
      </c>
      <c r="V33" s="34">
        <f>$H$28/'Fixed data'!$C$7</f>
        <v>-3.3679279492810188E-2</v>
      </c>
      <c r="W33" s="34">
        <f>$H$28/'Fixed data'!$C$7</f>
        <v>-3.3679279492810188E-2</v>
      </c>
      <c r="X33" s="34">
        <f>$H$28/'Fixed data'!$C$7</f>
        <v>-3.3679279492810188E-2</v>
      </c>
      <c r="Y33" s="34">
        <f>$H$28/'Fixed data'!$C$7</f>
        <v>-3.3679279492810188E-2</v>
      </c>
      <c r="Z33" s="34">
        <f>$H$28/'Fixed data'!$C$7</f>
        <v>-3.3679279492810188E-2</v>
      </c>
      <c r="AA33" s="34">
        <f>$H$28/'Fixed data'!$C$7</f>
        <v>-3.3679279492810188E-2</v>
      </c>
      <c r="AB33" s="34">
        <f>$H$28/'Fixed data'!$C$7</f>
        <v>-3.3679279492810188E-2</v>
      </c>
      <c r="AC33" s="34">
        <f>$H$28/'Fixed data'!$C$7</f>
        <v>-3.3679279492810188E-2</v>
      </c>
      <c r="AD33" s="34">
        <f>$H$28/'Fixed data'!$C$7</f>
        <v>-3.3679279492810188E-2</v>
      </c>
      <c r="AE33" s="34">
        <f>$H$28/'Fixed data'!$C$7</f>
        <v>-3.3679279492810188E-2</v>
      </c>
      <c r="AF33" s="34">
        <f>$H$28/'Fixed data'!$C$7</f>
        <v>-3.3679279492810188E-2</v>
      </c>
      <c r="AG33" s="34">
        <f>$H$28/'Fixed data'!$C$7</f>
        <v>-3.3679279492810188E-2</v>
      </c>
      <c r="AH33" s="34">
        <f>$H$28/'Fixed data'!$C$7</f>
        <v>-3.3679279492810188E-2</v>
      </c>
      <c r="AI33" s="34">
        <f>$H$28/'Fixed data'!$C$7</f>
        <v>-3.3679279492810188E-2</v>
      </c>
      <c r="AJ33" s="34">
        <f>$H$28/'Fixed data'!$C$7</f>
        <v>-3.3679279492810188E-2</v>
      </c>
      <c r="AK33" s="34">
        <f>$H$28/'Fixed data'!$C$7</f>
        <v>-3.3679279492810188E-2</v>
      </c>
      <c r="AL33" s="34">
        <f>$H$28/'Fixed data'!$C$7</f>
        <v>-3.3679279492810188E-2</v>
      </c>
      <c r="AM33" s="34">
        <f>$H$28/'Fixed data'!$C$7</f>
        <v>-3.3679279492810188E-2</v>
      </c>
      <c r="AN33" s="34">
        <f>$H$28/'Fixed data'!$C$7</f>
        <v>-3.3679279492810188E-2</v>
      </c>
      <c r="AO33" s="34">
        <f>$H$28/'Fixed data'!$C$7</f>
        <v>-3.3679279492810188E-2</v>
      </c>
      <c r="AP33" s="34">
        <f>$H$28/'Fixed data'!$C$7</f>
        <v>-3.3679279492810188E-2</v>
      </c>
      <c r="AQ33" s="34">
        <f>$H$28/'Fixed data'!$C$7</f>
        <v>-3.3679279492810188E-2</v>
      </c>
      <c r="AR33" s="34">
        <f>$H$28/'Fixed data'!$C$7</f>
        <v>-3.3679279492810188E-2</v>
      </c>
      <c r="AS33" s="34">
        <f>$H$28/'Fixed data'!$C$7</f>
        <v>-3.3679279492810188E-2</v>
      </c>
      <c r="AT33" s="34">
        <f>$H$28/'Fixed data'!$C$7</f>
        <v>-3.3679279492810188E-2</v>
      </c>
      <c r="AU33" s="34">
        <f>$H$28/'Fixed data'!$C$7</f>
        <v>-3.3679279492810188E-2</v>
      </c>
      <c r="AV33" s="34">
        <f>$H$28/'Fixed data'!$C$7</f>
        <v>-3.3679279492810188E-2</v>
      </c>
      <c r="AW33" s="34">
        <f>$H$28/'Fixed data'!$C$7</f>
        <v>-3.3679279492810188E-2</v>
      </c>
      <c r="AX33" s="34">
        <f>$H$28/'Fixed data'!$C$7</f>
        <v>-3.3679279492810188E-2</v>
      </c>
      <c r="AY33" s="34">
        <f>$H$28/'Fixed data'!$C$7</f>
        <v>-3.3679279492810188E-2</v>
      </c>
      <c r="AZ33" s="34">
        <f>$H$28/'Fixed data'!$C$7</f>
        <v>-3.3679279492810188E-2</v>
      </c>
      <c r="BA33" s="34">
        <f>$H$28/'Fixed data'!$C$7</f>
        <v>-3.3679279492810188E-2</v>
      </c>
      <c r="BB33" s="34"/>
      <c r="BC33" s="34"/>
      <c r="BD33" s="34"/>
    </row>
    <row r="34" spans="1:57" ht="16.5" hidden="1" customHeight="1" outlineLevel="1" x14ac:dyDescent="0.35">
      <c r="A34" s="115"/>
      <c r="B34" s="9" t="s">
        <v>5</v>
      </c>
      <c r="C34" s="11" t="s">
        <v>57</v>
      </c>
      <c r="D34" s="9" t="s">
        <v>40</v>
      </c>
      <c r="F34" s="34"/>
      <c r="G34" s="34"/>
      <c r="H34" s="34"/>
      <c r="I34" s="34"/>
      <c r="J34" s="34">
        <f>$I$28/'Fixed data'!$C$7</f>
        <v>-3.241891993210446E-2</v>
      </c>
      <c r="K34" s="34">
        <f>$I$28/'Fixed data'!$C$7</f>
        <v>-3.241891993210446E-2</v>
      </c>
      <c r="L34" s="34">
        <f>$I$28/'Fixed data'!$C$7</f>
        <v>-3.241891993210446E-2</v>
      </c>
      <c r="M34" s="34">
        <f>$I$28/'Fixed data'!$C$7</f>
        <v>-3.241891993210446E-2</v>
      </c>
      <c r="N34" s="34">
        <f>$I$28/'Fixed data'!$C$7</f>
        <v>-3.241891993210446E-2</v>
      </c>
      <c r="O34" s="34">
        <f>$I$28/'Fixed data'!$C$7</f>
        <v>-3.241891993210446E-2</v>
      </c>
      <c r="P34" s="34">
        <f>$I$28/'Fixed data'!$C$7</f>
        <v>-3.241891993210446E-2</v>
      </c>
      <c r="Q34" s="34">
        <f>$I$28/'Fixed data'!$C$7</f>
        <v>-3.241891993210446E-2</v>
      </c>
      <c r="R34" s="34">
        <f>$I$28/'Fixed data'!$C$7</f>
        <v>-3.241891993210446E-2</v>
      </c>
      <c r="S34" s="34">
        <f>$I$28/'Fixed data'!$C$7</f>
        <v>-3.241891993210446E-2</v>
      </c>
      <c r="T34" s="34">
        <f>$I$28/'Fixed data'!$C$7</f>
        <v>-3.241891993210446E-2</v>
      </c>
      <c r="U34" s="34">
        <f>$I$28/'Fixed data'!$C$7</f>
        <v>-3.241891993210446E-2</v>
      </c>
      <c r="V34" s="34">
        <f>$I$28/'Fixed data'!$C$7</f>
        <v>-3.241891993210446E-2</v>
      </c>
      <c r="W34" s="34">
        <f>$I$28/'Fixed data'!$C$7</f>
        <v>-3.241891993210446E-2</v>
      </c>
      <c r="X34" s="34">
        <f>$I$28/'Fixed data'!$C$7</f>
        <v>-3.241891993210446E-2</v>
      </c>
      <c r="Y34" s="34">
        <f>$I$28/'Fixed data'!$C$7</f>
        <v>-3.241891993210446E-2</v>
      </c>
      <c r="Z34" s="34">
        <f>$I$28/'Fixed data'!$C$7</f>
        <v>-3.241891993210446E-2</v>
      </c>
      <c r="AA34" s="34">
        <f>$I$28/'Fixed data'!$C$7</f>
        <v>-3.241891993210446E-2</v>
      </c>
      <c r="AB34" s="34">
        <f>$I$28/'Fixed data'!$C$7</f>
        <v>-3.241891993210446E-2</v>
      </c>
      <c r="AC34" s="34">
        <f>$I$28/'Fixed data'!$C$7</f>
        <v>-3.241891993210446E-2</v>
      </c>
      <c r="AD34" s="34">
        <f>$I$28/'Fixed data'!$C$7</f>
        <v>-3.241891993210446E-2</v>
      </c>
      <c r="AE34" s="34">
        <f>$I$28/'Fixed data'!$C$7</f>
        <v>-3.241891993210446E-2</v>
      </c>
      <c r="AF34" s="34">
        <f>$I$28/'Fixed data'!$C$7</f>
        <v>-3.241891993210446E-2</v>
      </c>
      <c r="AG34" s="34">
        <f>$I$28/'Fixed data'!$C$7</f>
        <v>-3.241891993210446E-2</v>
      </c>
      <c r="AH34" s="34">
        <f>$I$28/'Fixed data'!$C$7</f>
        <v>-3.241891993210446E-2</v>
      </c>
      <c r="AI34" s="34">
        <f>$I$28/'Fixed data'!$C$7</f>
        <v>-3.241891993210446E-2</v>
      </c>
      <c r="AJ34" s="34">
        <f>$I$28/'Fixed data'!$C$7</f>
        <v>-3.241891993210446E-2</v>
      </c>
      <c r="AK34" s="34">
        <f>$I$28/'Fixed data'!$C$7</f>
        <v>-3.241891993210446E-2</v>
      </c>
      <c r="AL34" s="34">
        <f>$I$28/'Fixed data'!$C$7</f>
        <v>-3.241891993210446E-2</v>
      </c>
      <c r="AM34" s="34">
        <f>$I$28/'Fixed data'!$C$7</f>
        <v>-3.241891993210446E-2</v>
      </c>
      <c r="AN34" s="34">
        <f>$I$28/'Fixed data'!$C$7</f>
        <v>-3.241891993210446E-2</v>
      </c>
      <c r="AO34" s="34">
        <f>$I$28/'Fixed data'!$C$7</f>
        <v>-3.241891993210446E-2</v>
      </c>
      <c r="AP34" s="34">
        <f>$I$28/'Fixed data'!$C$7</f>
        <v>-3.241891993210446E-2</v>
      </c>
      <c r="AQ34" s="34">
        <f>$I$28/'Fixed data'!$C$7</f>
        <v>-3.241891993210446E-2</v>
      </c>
      <c r="AR34" s="34">
        <f>$I$28/'Fixed data'!$C$7</f>
        <v>-3.241891993210446E-2</v>
      </c>
      <c r="AS34" s="34">
        <f>$I$28/'Fixed data'!$C$7</f>
        <v>-3.241891993210446E-2</v>
      </c>
      <c r="AT34" s="34">
        <f>$I$28/'Fixed data'!$C$7</f>
        <v>-3.241891993210446E-2</v>
      </c>
      <c r="AU34" s="34">
        <f>$I$28/'Fixed data'!$C$7</f>
        <v>-3.241891993210446E-2</v>
      </c>
      <c r="AV34" s="34">
        <f>$I$28/'Fixed data'!$C$7</f>
        <v>-3.241891993210446E-2</v>
      </c>
      <c r="AW34" s="34">
        <f>$I$28/'Fixed data'!$C$7</f>
        <v>-3.241891993210446E-2</v>
      </c>
      <c r="AX34" s="34">
        <f>$I$28/'Fixed data'!$C$7</f>
        <v>-3.241891993210446E-2</v>
      </c>
      <c r="AY34" s="34">
        <f>$I$28/'Fixed data'!$C$7</f>
        <v>-3.241891993210446E-2</v>
      </c>
      <c r="AZ34" s="34">
        <f>$I$28/'Fixed data'!$C$7</f>
        <v>-3.241891993210446E-2</v>
      </c>
      <c r="BA34" s="34">
        <f>$I$28/'Fixed data'!$C$7</f>
        <v>-3.241891993210446E-2</v>
      </c>
      <c r="BB34" s="34">
        <f>$I$28/'Fixed data'!$C$7</f>
        <v>-3.241891993210446E-2</v>
      </c>
      <c r="BC34" s="34"/>
      <c r="BD34" s="34"/>
    </row>
    <row r="35" spans="1:57" ht="16.5" hidden="1" customHeight="1" outlineLevel="1" x14ac:dyDescent="0.35">
      <c r="A35" s="115"/>
      <c r="B35" s="9" t="s">
        <v>6</v>
      </c>
      <c r="C35" s="11" t="s">
        <v>58</v>
      </c>
      <c r="D35" s="9" t="s">
        <v>40</v>
      </c>
      <c r="F35" s="34"/>
      <c r="G35" s="34"/>
      <c r="H35" s="34"/>
      <c r="I35" s="34"/>
      <c r="J35" s="34"/>
      <c r="K35" s="34">
        <f>$J$28/'Fixed data'!$C$7</f>
        <v>-3.1052984821544873E-2</v>
      </c>
      <c r="L35" s="34">
        <f>$J$28/'Fixed data'!$C$7</f>
        <v>-3.1052984821544873E-2</v>
      </c>
      <c r="M35" s="34">
        <f>$J$28/'Fixed data'!$C$7</f>
        <v>-3.1052984821544873E-2</v>
      </c>
      <c r="N35" s="34">
        <f>$J$28/'Fixed data'!$C$7</f>
        <v>-3.1052984821544873E-2</v>
      </c>
      <c r="O35" s="34">
        <f>$J$28/'Fixed data'!$C$7</f>
        <v>-3.1052984821544873E-2</v>
      </c>
      <c r="P35" s="34">
        <f>$J$28/'Fixed data'!$C$7</f>
        <v>-3.1052984821544873E-2</v>
      </c>
      <c r="Q35" s="34">
        <f>$J$28/'Fixed data'!$C$7</f>
        <v>-3.1052984821544873E-2</v>
      </c>
      <c r="R35" s="34">
        <f>$J$28/'Fixed data'!$C$7</f>
        <v>-3.1052984821544873E-2</v>
      </c>
      <c r="S35" s="34">
        <f>$J$28/'Fixed data'!$C$7</f>
        <v>-3.1052984821544873E-2</v>
      </c>
      <c r="T35" s="34">
        <f>$J$28/'Fixed data'!$C$7</f>
        <v>-3.1052984821544873E-2</v>
      </c>
      <c r="U35" s="34">
        <f>$J$28/'Fixed data'!$C$7</f>
        <v>-3.1052984821544873E-2</v>
      </c>
      <c r="V35" s="34">
        <f>$J$28/'Fixed data'!$C$7</f>
        <v>-3.1052984821544873E-2</v>
      </c>
      <c r="W35" s="34">
        <f>$J$28/'Fixed data'!$C$7</f>
        <v>-3.1052984821544873E-2</v>
      </c>
      <c r="X35" s="34">
        <f>$J$28/'Fixed data'!$C$7</f>
        <v>-3.1052984821544873E-2</v>
      </c>
      <c r="Y35" s="34">
        <f>$J$28/'Fixed data'!$C$7</f>
        <v>-3.1052984821544873E-2</v>
      </c>
      <c r="Z35" s="34">
        <f>$J$28/'Fixed data'!$C$7</f>
        <v>-3.1052984821544873E-2</v>
      </c>
      <c r="AA35" s="34">
        <f>$J$28/'Fixed data'!$C$7</f>
        <v>-3.1052984821544873E-2</v>
      </c>
      <c r="AB35" s="34">
        <f>$J$28/'Fixed data'!$C$7</f>
        <v>-3.1052984821544873E-2</v>
      </c>
      <c r="AC35" s="34">
        <f>$J$28/'Fixed data'!$C$7</f>
        <v>-3.1052984821544873E-2</v>
      </c>
      <c r="AD35" s="34">
        <f>$J$28/'Fixed data'!$C$7</f>
        <v>-3.1052984821544873E-2</v>
      </c>
      <c r="AE35" s="34">
        <f>$J$28/'Fixed data'!$C$7</f>
        <v>-3.1052984821544873E-2</v>
      </c>
      <c r="AF35" s="34">
        <f>$J$28/'Fixed data'!$C$7</f>
        <v>-3.1052984821544873E-2</v>
      </c>
      <c r="AG35" s="34">
        <f>$J$28/'Fixed data'!$C$7</f>
        <v>-3.1052984821544873E-2</v>
      </c>
      <c r="AH35" s="34">
        <f>$J$28/'Fixed data'!$C$7</f>
        <v>-3.1052984821544873E-2</v>
      </c>
      <c r="AI35" s="34">
        <f>$J$28/'Fixed data'!$C$7</f>
        <v>-3.1052984821544873E-2</v>
      </c>
      <c r="AJ35" s="34">
        <f>$J$28/'Fixed data'!$C$7</f>
        <v>-3.1052984821544873E-2</v>
      </c>
      <c r="AK35" s="34">
        <f>$J$28/'Fixed data'!$C$7</f>
        <v>-3.1052984821544873E-2</v>
      </c>
      <c r="AL35" s="34">
        <f>$J$28/'Fixed data'!$C$7</f>
        <v>-3.1052984821544873E-2</v>
      </c>
      <c r="AM35" s="34">
        <f>$J$28/'Fixed data'!$C$7</f>
        <v>-3.1052984821544873E-2</v>
      </c>
      <c r="AN35" s="34">
        <f>$J$28/'Fixed data'!$C$7</f>
        <v>-3.1052984821544873E-2</v>
      </c>
      <c r="AO35" s="34">
        <f>$J$28/'Fixed data'!$C$7</f>
        <v>-3.1052984821544873E-2</v>
      </c>
      <c r="AP35" s="34">
        <f>$J$28/'Fixed data'!$C$7</f>
        <v>-3.1052984821544873E-2</v>
      </c>
      <c r="AQ35" s="34">
        <f>$J$28/'Fixed data'!$C$7</f>
        <v>-3.1052984821544873E-2</v>
      </c>
      <c r="AR35" s="34">
        <f>$J$28/'Fixed data'!$C$7</f>
        <v>-3.1052984821544873E-2</v>
      </c>
      <c r="AS35" s="34">
        <f>$J$28/'Fixed data'!$C$7</f>
        <v>-3.1052984821544873E-2</v>
      </c>
      <c r="AT35" s="34">
        <f>$J$28/'Fixed data'!$C$7</f>
        <v>-3.1052984821544873E-2</v>
      </c>
      <c r="AU35" s="34">
        <f>$J$28/'Fixed data'!$C$7</f>
        <v>-3.1052984821544873E-2</v>
      </c>
      <c r="AV35" s="34">
        <f>$J$28/'Fixed data'!$C$7</f>
        <v>-3.1052984821544873E-2</v>
      </c>
      <c r="AW35" s="34">
        <f>$J$28/'Fixed data'!$C$7</f>
        <v>-3.1052984821544873E-2</v>
      </c>
      <c r="AX35" s="34">
        <f>$J$28/'Fixed data'!$C$7</f>
        <v>-3.1052984821544873E-2</v>
      </c>
      <c r="AY35" s="34">
        <f>$J$28/'Fixed data'!$C$7</f>
        <v>-3.1052984821544873E-2</v>
      </c>
      <c r="AZ35" s="34">
        <f>$J$28/'Fixed data'!$C$7</f>
        <v>-3.1052984821544873E-2</v>
      </c>
      <c r="BA35" s="34">
        <f>$J$28/'Fixed data'!$C$7</f>
        <v>-3.1052984821544873E-2</v>
      </c>
      <c r="BB35" s="34">
        <f>$J$28/'Fixed data'!$C$7</f>
        <v>-3.1052984821544873E-2</v>
      </c>
      <c r="BC35" s="34">
        <f>$J$28/'Fixed data'!$C$7</f>
        <v>-3.1052984821544873E-2</v>
      </c>
      <c r="BD35" s="34"/>
    </row>
    <row r="36" spans="1:57" ht="16.5" hidden="1" customHeight="1" outlineLevel="1" x14ac:dyDescent="0.35">
      <c r="A36" s="115"/>
      <c r="B36" s="9" t="s">
        <v>32</v>
      </c>
      <c r="C36" s="11" t="s">
        <v>59</v>
      </c>
      <c r="D36" s="9" t="s">
        <v>40</v>
      </c>
      <c r="F36" s="34"/>
      <c r="G36" s="34"/>
      <c r="H36" s="34"/>
      <c r="I36" s="34"/>
      <c r="J36" s="34"/>
      <c r="K36" s="34"/>
      <c r="L36" s="34">
        <f>$K$28/'Fixed data'!$C$7</f>
        <v>-2.9530271574792065E-2</v>
      </c>
      <c r="M36" s="34">
        <f>$K$28/'Fixed data'!$C$7</f>
        <v>-2.9530271574792065E-2</v>
      </c>
      <c r="N36" s="34">
        <f>$K$28/'Fixed data'!$C$7</f>
        <v>-2.9530271574792065E-2</v>
      </c>
      <c r="O36" s="34">
        <f>$K$28/'Fixed data'!$C$7</f>
        <v>-2.9530271574792065E-2</v>
      </c>
      <c r="P36" s="34">
        <f>$K$28/'Fixed data'!$C$7</f>
        <v>-2.9530271574792065E-2</v>
      </c>
      <c r="Q36" s="34">
        <f>$K$28/'Fixed data'!$C$7</f>
        <v>-2.9530271574792065E-2</v>
      </c>
      <c r="R36" s="34">
        <f>$K$28/'Fixed data'!$C$7</f>
        <v>-2.9530271574792065E-2</v>
      </c>
      <c r="S36" s="34">
        <f>$K$28/'Fixed data'!$C$7</f>
        <v>-2.9530271574792065E-2</v>
      </c>
      <c r="T36" s="34">
        <f>$K$28/'Fixed data'!$C$7</f>
        <v>-2.9530271574792065E-2</v>
      </c>
      <c r="U36" s="34">
        <f>$K$28/'Fixed data'!$C$7</f>
        <v>-2.9530271574792065E-2</v>
      </c>
      <c r="V36" s="34">
        <f>$K$28/'Fixed data'!$C$7</f>
        <v>-2.9530271574792065E-2</v>
      </c>
      <c r="W36" s="34">
        <f>$K$28/'Fixed data'!$C$7</f>
        <v>-2.9530271574792065E-2</v>
      </c>
      <c r="X36" s="34">
        <f>$K$28/'Fixed data'!$C$7</f>
        <v>-2.9530271574792065E-2</v>
      </c>
      <c r="Y36" s="34">
        <f>$K$28/'Fixed data'!$C$7</f>
        <v>-2.9530271574792065E-2</v>
      </c>
      <c r="Z36" s="34">
        <f>$K$28/'Fixed data'!$C$7</f>
        <v>-2.9530271574792065E-2</v>
      </c>
      <c r="AA36" s="34">
        <f>$K$28/'Fixed data'!$C$7</f>
        <v>-2.9530271574792065E-2</v>
      </c>
      <c r="AB36" s="34">
        <f>$K$28/'Fixed data'!$C$7</f>
        <v>-2.9530271574792065E-2</v>
      </c>
      <c r="AC36" s="34">
        <f>$K$28/'Fixed data'!$C$7</f>
        <v>-2.9530271574792065E-2</v>
      </c>
      <c r="AD36" s="34">
        <f>$K$28/'Fixed data'!$C$7</f>
        <v>-2.9530271574792065E-2</v>
      </c>
      <c r="AE36" s="34">
        <f>$K$28/'Fixed data'!$C$7</f>
        <v>-2.9530271574792065E-2</v>
      </c>
      <c r="AF36" s="34">
        <f>$K$28/'Fixed data'!$C$7</f>
        <v>-2.9530271574792065E-2</v>
      </c>
      <c r="AG36" s="34">
        <f>$K$28/'Fixed data'!$C$7</f>
        <v>-2.9530271574792065E-2</v>
      </c>
      <c r="AH36" s="34">
        <f>$K$28/'Fixed data'!$C$7</f>
        <v>-2.9530271574792065E-2</v>
      </c>
      <c r="AI36" s="34">
        <f>$K$28/'Fixed data'!$C$7</f>
        <v>-2.9530271574792065E-2</v>
      </c>
      <c r="AJ36" s="34">
        <f>$K$28/'Fixed data'!$C$7</f>
        <v>-2.9530271574792065E-2</v>
      </c>
      <c r="AK36" s="34">
        <f>$K$28/'Fixed data'!$C$7</f>
        <v>-2.9530271574792065E-2</v>
      </c>
      <c r="AL36" s="34">
        <f>$K$28/'Fixed data'!$C$7</f>
        <v>-2.9530271574792065E-2</v>
      </c>
      <c r="AM36" s="34">
        <f>$K$28/'Fixed data'!$C$7</f>
        <v>-2.9530271574792065E-2</v>
      </c>
      <c r="AN36" s="34">
        <f>$K$28/'Fixed data'!$C$7</f>
        <v>-2.9530271574792065E-2</v>
      </c>
      <c r="AO36" s="34">
        <f>$K$28/'Fixed data'!$C$7</f>
        <v>-2.9530271574792065E-2</v>
      </c>
      <c r="AP36" s="34">
        <f>$K$28/'Fixed data'!$C$7</f>
        <v>-2.9530271574792065E-2</v>
      </c>
      <c r="AQ36" s="34">
        <f>$K$28/'Fixed data'!$C$7</f>
        <v>-2.9530271574792065E-2</v>
      </c>
      <c r="AR36" s="34">
        <f>$K$28/'Fixed data'!$C$7</f>
        <v>-2.9530271574792065E-2</v>
      </c>
      <c r="AS36" s="34">
        <f>$K$28/'Fixed data'!$C$7</f>
        <v>-2.9530271574792065E-2</v>
      </c>
      <c r="AT36" s="34">
        <f>$K$28/'Fixed data'!$C$7</f>
        <v>-2.9530271574792065E-2</v>
      </c>
      <c r="AU36" s="34">
        <f>$K$28/'Fixed data'!$C$7</f>
        <v>-2.9530271574792065E-2</v>
      </c>
      <c r="AV36" s="34">
        <f>$K$28/'Fixed data'!$C$7</f>
        <v>-2.9530271574792065E-2</v>
      </c>
      <c r="AW36" s="34">
        <f>$K$28/'Fixed data'!$C$7</f>
        <v>-2.9530271574792065E-2</v>
      </c>
      <c r="AX36" s="34">
        <f>$K$28/'Fixed data'!$C$7</f>
        <v>-2.9530271574792065E-2</v>
      </c>
      <c r="AY36" s="34">
        <f>$K$28/'Fixed data'!$C$7</f>
        <v>-2.9530271574792065E-2</v>
      </c>
      <c r="AZ36" s="34">
        <f>$K$28/'Fixed data'!$C$7</f>
        <v>-2.9530271574792065E-2</v>
      </c>
      <c r="BA36" s="34">
        <f>$K$28/'Fixed data'!$C$7</f>
        <v>-2.9530271574792065E-2</v>
      </c>
      <c r="BB36" s="34">
        <f>$K$28/'Fixed data'!$C$7</f>
        <v>-2.9530271574792065E-2</v>
      </c>
      <c r="BC36" s="34">
        <f>$K$28/'Fixed data'!$C$7</f>
        <v>-2.9530271574792065E-2</v>
      </c>
      <c r="BD36" s="34">
        <f>$K$28/'Fixed data'!$C$7</f>
        <v>-2.9530271574792065E-2</v>
      </c>
    </row>
    <row r="37" spans="1:57" ht="16.5" hidden="1" customHeight="1" outlineLevel="1" x14ac:dyDescent="0.35">
      <c r="A37" s="115"/>
      <c r="B37" s="9" t="s">
        <v>33</v>
      </c>
      <c r="C37" s="11" t="s">
        <v>60</v>
      </c>
      <c r="D37" s="9" t="s">
        <v>40</v>
      </c>
      <c r="F37" s="34"/>
      <c r="G37" s="34"/>
      <c r="H37" s="34"/>
      <c r="I37" s="34"/>
      <c r="J37" s="34"/>
      <c r="K37" s="34"/>
      <c r="L37" s="34"/>
      <c r="M37" s="34">
        <f>$L$28/'Fixed data'!$C$7</f>
        <v>-2.792335939790919E-2</v>
      </c>
      <c r="N37" s="34">
        <f>$L$28/'Fixed data'!$C$7</f>
        <v>-2.792335939790919E-2</v>
      </c>
      <c r="O37" s="34">
        <f>$L$28/'Fixed data'!$C$7</f>
        <v>-2.792335939790919E-2</v>
      </c>
      <c r="P37" s="34">
        <f>$L$28/'Fixed data'!$C$7</f>
        <v>-2.792335939790919E-2</v>
      </c>
      <c r="Q37" s="34">
        <f>$L$28/'Fixed data'!$C$7</f>
        <v>-2.792335939790919E-2</v>
      </c>
      <c r="R37" s="34">
        <f>$L$28/'Fixed data'!$C$7</f>
        <v>-2.792335939790919E-2</v>
      </c>
      <c r="S37" s="34">
        <f>$L$28/'Fixed data'!$C$7</f>
        <v>-2.792335939790919E-2</v>
      </c>
      <c r="T37" s="34">
        <f>$L$28/'Fixed data'!$C$7</f>
        <v>-2.792335939790919E-2</v>
      </c>
      <c r="U37" s="34">
        <f>$L$28/'Fixed data'!$C$7</f>
        <v>-2.792335939790919E-2</v>
      </c>
      <c r="V37" s="34">
        <f>$L$28/'Fixed data'!$C$7</f>
        <v>-2.792335939790919E-2</v>
      </c>
      <c r="W37" s="34">
        <f>$L$28/'Fixed data'!$C$7</f>
        <v>-2.792335939790919E-2</v>
      </c>
      <c r="X37" s="34">
        <f>$L$28/'Fixed data'!$C$7</f>
        <v>-2.792335939790919E-2</v>
      </c>
      <c r="Y37" s="34">
        <f>$L$28/'Fixed data'!$C$7</f>
        <v>-2.792335939790919E-2</v>
      </c>
      <c r="Z37" s="34">
        <f>$L$28/'Fixed data'!$C$7</f>
        <v>-2.792335939790919E-2</v>
      </c>
      <c r="AA37" s="34">
        <f>$L$28/'Fixed data'!$C$7</f>
        <v>-2.792335939790919E-2</v>
      </c>
      <c r="AB37" s="34">
        <f>$L$28/'Fixed data'!$C$7</f>
        <v>-2.792335939790919E-2</v>
      </c>
      <c r="AC37" s="34">
        <f>$L$28/'Fixed data'!$C$7</f>
        <v>-2.792335939790919E-2</v>
      </c>
      <c r="AD37" s="34">
        <f>$L$28/'Fixed data'!$C$7</f>
        <v>-2.792335939790919E-2</v>
      </c>
      <c r="AE37" s="34">
        <f>$L$28/'Fixed data'!$C$7</f>
        <v>-2.792335939790919E-2</v>
      </c>
      <c r="AF37" s="34">
        <f>$L$28/'Fixed data'!$C$7</f>
        <v>-2.792335939790919E-2</v>
      </c>
      <c r="AG37" s="34">
        <f>$L$28/'Fixed data'!$C$7</f>
        <v>-2.792335939790919E-2</v>
      </c>
      <c r="AH37" s="34">
        <f>$L$28/'Fixed data'!$C$7</f>
        <v>-2.792335939790919E-2</v>
      </c>
      <c r="AI37" s="34">
        <f>$L$28/'Fixed data'!$C$7</f>
        <v>-2.792335939790919E-2</v>
      </c>
      <c r="AJ37" s="34">
        <f>$L$28/'Fixed data'!$C$7</f>
        <v>-2.792335939790919E-2</v>
      </c>
      <c r="AK37" s="34">
        <f>$L$28/'Fixed data'!$C$7</f>
        <v>-2.792335939790919E-2</v>
      </c>
      <c r="AL37" s="34">
        <f>$L$28/'Fixed data'!$C$7</f>
        <v>-2.792335939790919E-2</v>
      </c>
      <c r="AM37" s="34">
        <f>$L$28/'Fixed data'!$C$7</f>
        <v>-2.792335939790919E-2</v>
      </c>
      <c r="AN37" s="34">
        <f>$L$28/'Fixed data'!$C$7</f>
        <v>-2.792335939790919E-2</v>
      </c>
      <c r="AO37" s="34">
        <f>$L$28/'Fixed data'!$C$7</f>
        <v>-2.792335939790919E-2</v>
      </c>
      <c r="AP37" s="34">
        <f>$L$28/'Fixed data'!$C$7</f>
        <v>-2.792335939790919E-2</v>
      </c>
      <c r="AQ37" s="34">
        <f>$L$28/'Fixed data'!$C$7</f>
        <v>-2.792335939790919E-2</v>
      </c>
      <c r="AR37" s="34">
        <f>$L$28/'Fixed data'!$C$7</f>
        <v>-2.792335939790919E-2</v>
      </c>
      <c r="AS37" s="34">
        <f>$L$28/'Fixed data'!$C$7</f>
        <v>-2.792335939790919E-2</v>
      </c>
      <c r="AT37" s="34">
        <f>$L$28/'Fixed data'!$C$7</f>
        <v>-2.792335939790919E-2</v>
      </c>
      <c r="AU37" s="34">
        <f>$L$28/'Fixed data'!$C$7</f>
        <v>-2.792335939790919E-2</v>
      </c>
      <c r="AV37" s="34">
        <f>$L$28/'Fixed data'!$C$7</f>
        <v>-2.792335939790919E-2</v>
      </c>
      <c r="AW37" s="34">
        <f>$L$28/'Fixed data'!$C$7</f>
        <v>-2.792335939790919E-2</v>
      </c>
      <c r="AX37" s="34">
        <f>$L$28/'Fixed data'!$C$7</f>
        <v>-2.792335939790919E-2</v>
      </c>
      <c r="AY37" s="34">
        <f>$L$28/'Fixed data'!$C$7</f>
        <v>-2.792335939790919E-2</v>
      </c>
      <c r="AZ37" s="34">
        <f>$L$28/'Fixed data'!$C$7</f>
        <v>-2.792335939790919E-2</v>
      </c>
      <c r="BA37" s="34">
        <f>$L$28/'Fixed data'!$C$7</f>
        <v>-2.792335939790919E-2</v>
      </c>
      <c r="BB37" s="34">
        <f>$L$28/'Fixed data'!$C$7</f>
        <v>-2.792335939790919E-2</v>
      </c>
      <c r="BC37" s="34">
        <f>$L$28/'Fixed data'!$C$7</f>
        <v>-2.792335939790919E-2</v>
      </c>
      <c r="BD37" s="34">
        <f>$L$28/'Fixed data'!$C$7</f>
        <v>-2.792335939790919E-2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7.6464924321130905E-3</v>
      </c>
      <c r="O38" s="34">
        <f>$M$28/'Fixed data'!$C$7</f>
        <v>7.6464924321130905E-3</v>
      </c>
      <c r="P38" s="34">
        <f>$M$28/'Fixed data'!$C$7</f>
        <v>7.6464924321130905E-3</v>
      </c>
      <c r="Q38" s="34">
        <f>$M$28/'Fixed data'!$C$7</f>
        <v>7.6464924321130905E-3</v>
      </c>
      <c r="R38" s="34">
        <f>$M$28/'Fixed data'!$C$7</f>
        <v>7.6464924321130905E-3</v>
      </c>
      <c r="S38" s="34">
        <f>$M$28/'Fixed data'!$C$7</f>
        <v>7.6464924321130905E-3</v>
      </c>
      <c r="T38" s="34">
        <f>$M$28/'Fixed data'!$C$7</f>
        <v>7.6464924321130905E-3</v>
      </c>
      <c r="U38" s="34">
        <f>$M$28/'Fixed data'!$C$7</f>
        <v>7.6464924321130905E-3</v>
      </c>
      <c r="V38" s="34">
        <f>$M$28/'Fixed data'!$C$7</f>
        <v>7.6464924321130905E-3</v>
      </c>
      <c r="W38" s="34">
        <f>$M$28/'Fixed data'!$C$7</f>
        <v>7.6464924321130905E-3</v>
      </c>
      <c r="X38" s="34">
        <f>$M$28/'Fixed data'!$C$7</f>
        <v>7.6464924321130905E-3</v>
      </c>
      <c r="Y38" s="34">
        <f>$M$28/'Fixed data'!$C$7</f>
        <v>7.6464924321130905E-3</v>
      </c>
      <c r="Z38" s="34">
        <f>$M$28/'Fixed data'!$C$7</f>
        <v>7.6464924321130905E-3</v>
      </c>
      <c r="AA38" s="34">
        <f>$M$28/'Fixed data'!$C$7</f>
        <v>7.6464924321130905E-3</v>
      </c>
      <c r="AB38" s="34">
        <f>$M$28/'Fixed data'!$C$7</f>
        <v>7.6464924321130905E-3</v>
      </c>
      <c r="AC38" s="34">
        <f>$M$28/'Fixed data'!$C$7</f>
        <v>7.6464924321130905E-3</v>
      </c>
      <c r="AD38" s="34">
        <f>$M$28/'Fixed data'!$C$7</f>
        <v>7.6464924321130905E-3</v>
      </c>
      <c r="AE38" s="34">
        <f>$M$28/'Fixed data'!$C$7</f>
        <v>7.6464924321130905E-3</v>
      </c>
      <c r="AF38" s="34">
        <f>$M$28/'Fixed data'!$C$7</f>
        <v>7.6464924321130905E-3</v>
      </c>
      <c r="AG38" s="34">
        <f>$M$28/'Fixed data'!$C$7</f>
        <v>7.6464924321130905E-3</v>
      </c>
      <c r="AH38" s="34">
        <f>$M$28/'Fixed data'!$C$7</f>
        <v>7.6464924321130905E-3</v>
      </c>
      <c r="AI38" s="34">
        <f>$M$28/'Fixed data'!$C$7</f>
        <v>7.6464924321130905E-3</v>
      </c>
      <c r="AJ38" s="34">
        <f>$M$28/'Fixed data'!$C$7</f>
        <v>7.6464924321130905E-3</v>
      </c>
      <c r="AK38" s="34">
        <f>$M$28/'Fixed data'!$C$7</f>
        <v>7.6464924321130905E-3</v>
      </c>
      <c r="AL38" s="34">
        <f>$M$28/'Fixed data'!$C$7</f>
        <v>7.6464924321130905E-3</v>
      </c>
      <c r="AM38" s="34">
        <f>$M$28/'Fixed data'!$C$7</f>
        <v>7.6464924321130905E-3</v>
      </c>
      <c r="AN38" s="34">
        <f>$M$28/'Fixed data'!$C$7</f>
        <v>7.6464924321130905E-3</v>
      </c>
      <c r="AO38" s="34">
        <f>$M$28/'Fixed data'!$C$7</f>
        <v>7.6464924321130905E-3</v>
      </c>
      <c r="AP38" s="34">
        <f>$M$28/'Fixed data'!$C$7</f>
        <v>7.6464924321130905E-3</v>
      </c>
      <c r="AQ38" s="34">
        <f>$M$28/'Fixed data'!$C$7</f>
        <v>7.6464924321130905E-3</v>
      </c>
      <c r="AR38" s="34">
        <f>$M$28/'Fixed data'!$C$7</f>
        <v>7.6464924321130905E-3</v>
      </c>
      <c r="AS38" s="34">
        <f>$M$28/'Fixed data'!$C$7</f>
        <v>7.6464924321130905E-3</v>
      </c>
      <c r="AT38" s="34">
        <f>$M$28/'Fixed data'!$C$7</f>
        <v>7.6464924321130905E-3</v>
      </c>
      <c r="AU38" s="34">
        <f>$M$28/'Fixed data'!$C$7</f>
        <v>7.6464924321130905E-3</v>
      </c>
      <c r="AV38" s="34">
        <f>$M$28/'Fixed data'!$C$7</f>
        <v>7.6464924321130905E-3</v>
      </c>
      <c r="AW38" s="34">
        <f>$M$28/'Fixed data'!$C$7</f>
        <v>7.6464924321130905E-3</v>
      </c>
      <c r="AX38" s="34">
        <f>$M$28/'Fixed data'!$C$7</f>
        <v>7.6464924321130905E-3</v>
      </c>
      <c r="AY38" s="34">
        <f>$M$28/'Fixed data'!$C$7</f>
        <v>7.6464924321130905E-3</v>
      </c>
      <c r="AZ38" s="34">
        <f>$M$28/'Fixed data'!$C$7</f>
        <v>7.6464924321130905E-3</v>
      </c>
      <c r="BA38" s="34">
        <f>$M$28/'Fixed data'!$C$7</f>
        <v>7.6464924321130905E-3</v>
      </c>
      <c r="BB38" s="34">
        <f>$M$28/'Fixed data'!$C$7</f>
        <v>7.6464924321130905E-3</v>
      </c>
      <c r="BC38" s="34">
        <f>$M$28/'Fixed data'!$C$7</f>
        <v>7.6464924321130905E-3</v>
      </c>
      <c r="BD38" s="34">
        <f>$M$28/'Fixed data'!$C$7</f>
        <v>7.6464924321130905E-3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8.3187037337482013E-3</v>
      </c>
      <c r="P39" s="34">
        <f>$N$28/'Fixed data'!$C$7</f>
        <v>8.3187037337482013E-3</v>
      </c>
      <c r="Q39" s="34">
        <f>$N$28/'Fixed data'!$C$7</f>
        <v>8.3187037337482013E-3</v>
      </c>
      <c r="R39" s="34">
        <f>$N$28/'Fixed data'!$C$7</f>
        <v>8.3187037337482013E-3</v>
      </c>
      <c r="S39" s="34">
        <f>$N$28/'Fixed data'!$C$7</f>
        <v>8.3187037337482013E-3</v>
      </c>
      <c r="T39" s="34">
        <f>$N$28/'Fixed data'!$C$7</f>
        <v>8.3187037337482013E-3</v>
      </c>
      <c r="U39" s="34">
        <f>$N$28/'Fixed data'!$C$7</f>
        <v>8.3187037337482013E-3</v>
      </c>
      <c r="V39" s="34">
        <f>$N$28/'Fixed data'!$C$7</f>
        <v>8.3187037337482013E-3</v>
      </c>
      <c r="W39" s="34">
        <f>$N$28/'Fixed data'!$C$7</f>
        <v>8.3187037337482013E-3</v>
      </c>
      <c r="X39" s="34">
        <f>$N$28/'Fixed data'!$C$7</f>
        <v>8.3187037337482013E-3</v>
      </c>
      <c r="Y39" s="34">
        <f>$N$28/'Fixed data'!$C$7</f>
        <v>8.3187037337482013E-3</v>
      </c>
      <c r="Z39" s="34">
        <f>$N$28/'Fixed data'!$C$7</f>
        <v>8.3187037337482013E-3</v>
      </c>
      <c r="AA39" s="34">
        <f>$N$28/'Fixed data'!$C$7</f>
        <v>8.3187037337482013E-3</v>
      </c>
      <c r="AB39" s="34">
        <f>$N$28/'Fixed data'!$C$7</f>
        <v>8.3187037337482013E-3</v>
      </c>
      <c r="AC39" s="34">
        <f>$N$28/'Fixed data'!$C$7</f>
        <v>8.3187037337482013E-3</v>
      </c>
      <c r="AD39" s="34">
        <f>$N$28/'Fixed data'!$C$7</f>
        <v>8.3187037337482013E-3</v>
      </c>
      <c r="AE39" s="34">
        <f>$N$28/'Fixed data'!$C$7</f>
        <v>8.3187037337482013E-3</v>
      </c>
      <c r="AF39" s="34">
        <f>$N$28/'Fixed data'!$C$7</f>
        <v>8.3187037337482013E-3</v>
      </c>
      <c r="AG39" s="34">
        <f>$N$28/'Fixed data'!$C$7</f>
        <v>8.3187037337482013E-3</v>
      </c>
      <c r="AH39" s="34">
        <f>$N$28/'Fixed data'!$C$7</f>
        <v>8.3187037337482013E-3</v>
      </c>
      <c r="AI39" s="34">
        <f>$N$28/'Fixed data'!$C$7</f>
        <v>8.3187037337482013E-3</v>
      </c>
      <c r="AJ39" s="34">
        <f>$N$28/'Fixed data'!$C$7</f>
        <v>8.3187037337482013E-3</v>
      </c>
      <c r="AK39" s="34">
        <f>$N$28/'Fixed data'!$C$7</f>
        <v>8.3187037337482013E-3</v>
      </c>
      <c r="AL39" s="34">
        <f>$N$28/'Fixed data'!$C$7</f>
        <v>8.3187037337482013E-3</v>
      </c>
      <c r="AM39" s="34">
        <f>$N$28/'Fixed data'!$C$7</f>
        <v>8.3187037337482013E-3</v>
      </c>
      <c r="AN39" s="34">
        <f>$N$28/'Fixed data'!$C$7</f>
        <v>8.3187037337482013E-3</v>
      </c>
      <c r="AO39" s="34">
        <f>$N$28/'Fixed data'!$C$7</f>
        <v>8.3187037337482013E-3</v>
      </c>
      <c r="AP39" s="34">
        <f>$N$28/'Fixed data'!$C$7</f>
        <v>8.3187037337482013E-3</v>
      </c>
      <c r="AQ39" s="34">
        <f>$N$28/'Fixed data'!$C$7</f>
        <v>8.3187037337482013E-3</v>
      </c>
      <c r="AR39" s="34">
        <f>$N$28/'Fixed data'!$C$7</f>
        <v>8.3187037337482013E-3</v>
      </c>
      <c r="AS39" s="34">
        <f>$N$28/'Fixed data'!$C$7</f>
        <v>8.3187037337482013E-3</v>
      </c>
      <c r="AT39" s="34">
        <f>$N$28/'Fixed data'!$C$7</f>
        <v>8.3187037337482013E-3</v>
      </c>
      <c r="AU39" s="34">
        <f>$N$28/'Fixed data'!$C$7</f>
        <v>8.3187037337482013E-3</v>
      </c>
      <c r="AV39" s="34">
        <f>$N$28/'Fixed data'!$C$7</f>
        <v>8.3187037337482013E-3</v>
      </c>
      <c r="AW39" s="34">
        <f>$N$28/'Fixed data'!$C$7</f>
        <v>8.3187037337482013E-3</v>
      </c>
      <c r="AX39" s="34">
        <f>$N$28/'Fixed data'!$C$7</f>
        <v>8.3187037337482013E-3</v>
      </c>
      <c r="AY39" s="34">
        <f>$N$28/'Fixed data'!$C$7</f>
        <v>8.3187037337482013E-3</v>
      </c>
      <c r="AZ39" s="34">
        <f>$N$28/'Fixed data'!$C$7</f>
        <v>8.3187037337482013E-3</v>
      </c>
      <c r="BA39" s="34">
        <f>$N$28/'Fixed data'!$C$7</f>
        <v>8.3187037337482013E-3</v>
      </c>
      <c r="BB39" s="34">
        <f>$N$28/'Fixed data'!$C$7</f>
        <v>8.3187037337482013E-3</v>
      </c>
      <c r="BC39" s="34">
        <f>$N$28/'Fixed data'!$C$7</f>
        <v>8.3187037337482013E-3</v>
      </c>
      <c r="BD39" s="34">
        <f>$N$28/'Fixed data'!$C$7</f>
        <v>8.3187037337482013E-3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8.9459473894500843E-3</v>
      </c>
      <c r="Q40" s="34">
        <f>$O$28/'Fixed data'!$C$7</f>
        <v>8.9459473894500843E-3</v>
      </c>
      <c r="R40" s="34">
        <f>$O$28/'Fixed data'!$C$7</f>
        <v>8.9459473894500843E-3</v>
      </c>
      <c r="S40" s="34">
        <f>$O$28/'Fixed data'!$C$7</f>
        <v>8.9459473894500843E-3</v>
      </c>
      <c r="T40" s="34">
        <f>$O$28/'Fixed data'!$C$7</f>
        <v>8.9459473894500843E-3</v>
      </c>
      <c r="U40" s="34">
        <f>$O$28/'Fixed data'!$C$7</f>
        <v>8.9459473894500843E-3</v>
      </c>
      <c r="V40" s="34">
        <f>$O$28/'Fixed data'!$C$7</f>
        <v>8.9459473894500843E-3</v>
      </c>
      <c r="W40" s="34">
        <f>$O$28/'Fixed data'!$C$7</f>
        <v>8.9459473894500843E-3</v>
      </c>
      <c r="X40" s="34">
        <f>$O$28/'Fixed data'!$C$7</f>
        <v>8.9459473894500843E-3</v>
      </c>
      <c r="Y40" s="34">
        <f>$O$28/'Fixed data'!$C$7</f>
        <v>8.9459473894500843E-3</v>
      </c>
      <c r="Z40" s="34">
        <f>$O$28/'Fixed data'!$C$7</f>
        <v>8.9459473894500843E-3</v>
      </c>
      <c r="AA40" s="34">
        <f>$O$28/'Fixed data'!$C$7</f>
        <v>8.9459473894500843E-3</v>
      </c>
      <c r="AB40" s="34">
        <f>$O$28/'Fixed data'!$C$7</f>
        <v>8.9459473894500843E-3</v>
      </c>
      <c r="AC40" s="34">
        <f>$O$28/'Fixed data'!$C$7</f>
        <v>8.9459473894500843E-3</v>
      </c>
      <c r="AD40" s="34">
        <f>$O$28/'Fixed data'!$C$7</f>
        <v>8.9459473894500843E-3</v>
      </c>
      <c r="AE40" s="34">
        <f>$O$28/'Fixed data'!$C$7</f>
        <v>8.9459473894500843E-3</v>
      </c>
      <c r="AF40" s="34">
        <f>$O$28/'Fixed data'!$C$7</f>
        <v>8.9459473894500843E-3</v>
      </c>
      <c r="AG40" s="34">
        <f>$O$28/'Fixed data'!$C$7</f>
        <v>8.9459473894500843E-3</v>
      </c>
      <c r="AH40" s="34">
        <f>$O$28/'Fixed data'!$C$7</f>
        <v>8.9459473894500843E-3</v>
      </c>
      <c r="AI40" s="34">
        <f>$O$28/'Fixed data'!$C$7</f>
        <v>8.9459473894500843E-3</v>
      </c>
      <c r="AJ40" s="34">
        <f>$O$28/'Fixed data'!$C$7</f>
        <v>8.9459473894500843E-3</v>
      </c>
      <c r="AK40" s="34">
        <f>$O$28/'Fixed data'!$C$7</f>
        <v>8.9459473894500843E-3</v>
      </c>
      <c r="AL40" s="34">
        <f>$O$28/'Fixed data'!$C$7</f>
        <v>8.9459473894500843E-3</v>
      </c>
      <c r="AM40" s="34">
        <f>$O$28/'Fixed data'!$C$7</f>
        <v>8.9459473894500843E-3</v>
      </c>
      <c r="AN40" s="34">
        <f>$O$28/'Fixed data'!$C$7</f>
        <v>8.9459473894500843E-3</v>
      </c>
      <c r="AO40" s="34">
        <f>$O$28/'Fixed data'!$C$7</f>
        <v>8.9459473894500843E-3</v>
      </c>
      <c r="AP40" s="34">
        <f>$O$28/'Fixed data'!$C$7</f>
        <v>8.9459473894500843E-3</v>
      </c>
      <c r="AQ40" s="34">
        <f>$O$28/'Fixed data'!$C$7</f>
        <v>8.9459473894500843E-3</v>
      </c>
      <c r="AR40" s="34">
        <f>$O$28/'Fixed data'!$C$7</f>
        <v>8.9459473894500843E-3</v>
      </c>
      <c r="AS40" s="34">
        <f>$O$28/'Fixed data'!$C$7</f>
        <v>8.9459473894500843E-3</v>
      </c>
      <c r="AT40" s="34">
        <f>$O$28/'Fixed data'!$C$7</f>
        <v>8.9459473894500843E-3</v>
      </c>
      <c r="AU40" s="34">
        <f>$O$28/'Fixed data'!$C$7</f>
        <v>8.9459473894500843E-3</v>
      </c>
      <c r="AV40" s="34">
        <f>$O$28/'Fixed data'!$C$7</f>
        <v>8.9459473894500843E-3</v>
      </c>
      <c r="AW40" s="34">
        <f>$O$28/'Fixed data'!$C$7</f>
        <v>8.9459473894500843E-3</v>
      </c>
      <c r="AX40" s="34">
        <f>$O$28/'Fixed data'!$C$7</f>
        <v>8.9459473894500843E-3</v>
      </c>
      <c r="AY40" s="34">
        <f>$O$28/'Fixed data'!$C$7</f>
        <v>8.9459473894500843E-3</v>
      </c>
      <c r="AZ40" s="34">
        <f>$O$28/'Fixed data'!$C$7</f>
        <v>8.9459473894500843E-3</v>
      </c>
      <c r="BA40" s="34">
        <f>$O$28/'Fixed data'!$C$7</f>
        <v>8.9459473894500843E-3</v>
      </c>
      <c r="BB40" s="34">
        <f>$O$28/'Fixed data'!$C$7</f>
        <v>8.9459473894500843E-3</v>
      </c>
      <c r="BC40" s="34">
        <f>$O$28/'Fixed data'!$C$7</f>
        <v>8.9459473894500843E-3</v>
      </c>
      <c r="BD40" s="34">
        <f>$O$28/'Fixed data'!$C$7</f>
        <v>8.9459473894500843E-3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9.5126752044892484E-3</v>
      </c>
      <c r="R41" s="34">
        <f>$P$28/'Fixed data'!$C$7</f>
        <v>9.5126752044892484E-3</v>
      </c>
      <c r="S41" s="34">
        <f>$P$28/'Fixed data'!$C$7</f>
        <v>9.5126752044892484E-3</v>
      </c>
      <c r="T41" s="34">
        <f>$P$28/'Fixed data'!$C$7</f>
        <v>9.5126752044892484E-3</v>
      </c>
      <c r="U41" s="34">
        <f>$P$28/'Fixed data'!$C$7</f>
        <v>9.5126752044892484E-3</v>
      </c>
      <c r="V41" s="34">
        <f>$P$28/'Fixed data'!$C$7</f>
        <v>9.5126752044892484E-3</v>
      </c>
      <c r="W41" s="34">
        <f>$P$28/'Fixed data'!$C$7</f>
        <v>9.5126752044892484E-3</v>
      </c>
      <c r="X41" s="34">
        <f>$P$28/'Fixed data'!$C$7</f>
        <v>9.5126752044892484E-3</v>
      </c>
      <c r="Y41" s="34">
        <f>$P$28/'Fixed data'!$C$7</f>
        <v>9.5126752044892484E-3</v>
      </c>
      <c r="Z41" s="34">
        <f>$P$28/'Fixed data'!$C$7</f>
        <v>9.5126752044892484E-3</v>
      </c>
      <c r="AA41" s="34">
        <f>$P$28/'Fixed data'!$C$7</f>
        <v>9.5126752044892484E-3</v>
      </c>
      <c r="AB41" s="34">
        <f>$P$28/'Fixed data'!$C$7</f>
        <v>9.5126752044892484E-3</v>
      </c>
      <c r="AC41" s="34">
        <f>$P$28/'Fixed data'!$C$7</f>
        <v>9.5126752044892484E-3</v>
      </c>
      <c r="AD41" s="34">
        <f>$P$28/'Fixed data'!$C$7</f>
        <v>9.5126752044892484E-3</v>
      </c>
      <c r="AE41" s="34">
        <f>$P$28/'Fixed data'!$C$7</f>
        <v>9.5126752044892484E-3</v>
      </c>
      <c r="AF41" s="34">
        <f>$P$28/'Fixed data'!$C$7</f>
        <v>9.5126752044892484E-3</v>
      </c>
      <c r="AG41" s="34">
        <f>$P$28/'Fixed data'!$C$7</f>
        <v>9.5126752044892484E-3</v>
      </c>
      <c r="AH41" s="34">
        <f>$P$28/'Fixed data'!$C$7</f>
        <v>9.5126752044892484E-3</v>
      </c>
      <c r="AI41" s="34">
        <f>$P$28/'Fixed data'!$C$7</f>
        <v>9.5126752044892484E-3</v>
      </c>
      <c r="AJ41" s="34">
        <f>$P$28/'Fixed data'!$C$7</f>
        <v>9.5126752044892484E-3</v>
      </c>
      <c r="AK41" s="34">
        <f>$P$28/'Fixed data'!$C$7</f>
        <v>9.5126752044892484E-3</v>
      </c>
      <c r="AL41" s="34">
        <f>$P$28/'Fixed data'!$C$7</f>
        <v>9.5126752044892484E-3</v>
      </c>
      <c r="AM41" s="34">
        <f>$P$28/'Fixed data'!$C$7</f>
        <v>9.5126752044892484E-3</v>
      </c>
      <c r="AN41" s="34">
        <f>$P$28/'Fixed data'!$C$7</f>
        <v>9.5126752044892484E-3</v>
      </c>
      <c r="AO41" s="34">
        <f>$P$28/'Fixed data'!$C$7</f>
        <v>9.5126752044892484E-3</v>
      </c>
      <c r="AP41" s="34">
        <f>$P$28/'Fixed data'!$C$7</f>
        <v>9.5126752044892484E-3</v>
      </c>
      <c r="AQ41" s="34">
        <f>$P$28/'Fixed data'!$C$7</f>
        <v>9.5126752044892484E-3</v>
      </c>
      <c r="AR41" s="34">
        <f>$P$28/'Fixed data'!$C$7</f>
        <v>9.5126752044892484E-3</v>
      </c>
      <c r="AS41" s="34">
        <f>$P$28/'Fixed data'!$C$7</f>
        <v>9.5126752044892484E-3</v>
      </c>
      <c r="AT41" s="34">
        <f>$P$28/'Fixed data'!$C$7</f>
        <v>9.5126752044892484E-3</v>
      </c>
      <c r="AU41" s="34">
        <f>$P$28/'Fixed data'!$C$7</f>
        <v>9.5126752044892484E-3</v>
      </c>
      <c r="AV41" s="34">
        <f>$P$28/'Fixed data'!$C$7</f>
        <v>9.5126752044892484E-3</v>
      </c>
      <c r="AW41" s="34">
        <f>$P$28/'Fixed data'!$C$7</f>
        <v>9.5126752044892484E-3</v>
      </c>
      <c r="AX41" s="34">
        <f>$P$28/'Fixed data'!$C$7</f>
        <v>9.5126752044892484E-3</v>
      </c>
      <c r="AY41" s="34">
        <f>$P$28/'Fixed data'!$C$7</f>
        <v>9.5126752044892484E-3</v>
      </c>
      <c r="AZ41" s="34">
        <f>$P$28/'Fixed data'!$C$7</f>
        <v>9.5126752044892484E-3</v>
      </c>
      <c r="BA41" s="34">
        <f>$P$28/'Fixed data'!$C$7</f>
        <v>9.5126752044892484E-3</v>
      </c>
      <c r="BB41" s="34">
        <f>$P$28/'Fixed data'!$C$7</f>
        <v>9.5126752044892484E-3</v>
      </c>
      <c r="BC41" s="34">
        <f>$P$28/'Fixed data'!$C$7</f>
        <v>9.5126752044892484E-3</v>
      </c>
      <c r="BD41" s="34">
        <f>$P$28/'Fixed data'!$C$7</f>
        <v>9.5126752044892484E-3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9.8979916665668487E-3</v>
      </c>
      <c r="S42" s="34">
        <f>$Q$28/'Fixed data'!$C$7</f>
        <v>9.8979916665668487E-3</v>
      </c>
      <c r="T42" s="34">
        <f>$Q$28/'Fixed data'!$C$7</f>
        <v>9.8979916665668487E-3</v>
      </c>
      <c r="U42" s="34">
        <f>$Q$28/'Fixed data'!$C$7</f>
        <v>9.8979916665668487E-3</v>
      </c>
      <c r="V42" s="34">
        <f>$Q$28/'Fixed data'!$C$7</f>
        <v>9.8979916665668487E-3</v>
      </c>
      <c r="W42" s="34">
        <f>$Q$28/'Fixed data'!$C$7</f>
        <v>9.8979916665668487E-3</v>
      </c>
      <c r="X42" s="34">
        <f>$Q$28/'Fixed data'!$C$7</f>
        <v>9.8979916665668487E-3</v>
      </c>
      <c r="Y42" s="34">
        <f>$Q$28/'Fixed data'!$C$7</f>
        <v>9.8979916665668487E-3</v>
      </c>
      <c r="Z42" s="34">
        <f>$Q$28/'Fixed data'!$C$7</f>
        <v>9.8979916665668487E-3</v>
      </c>
      <c r="AA42" s="34">
        <f>$Q$28/'Fixed data'!$C$7</f>
        <v>9.8979916665668487E-3</v>
      </c>
      <c r="AB42" s="34">
        <f>$Q$28/'Fixed data'!$C$7</f>
        <v>9.8979916665668487E-3</v>
      </c>
      <c r="AC42" s="34">
        <f>$Q$28/'Fixed data'!$C$7</f>
        <v>9.8979916665668487E-3</v>
      </c>
      <c r="AD42" s="34">
        <f>$Q$28/'Fixed data'!$C$7</f>
        <v>9.8979916665668487E-3</v>
      </c>
      <c r="AE42" s="34">
        <f>$Q$28/'Fixed data'!$C$7</f>
        <v>9.8979916665668487E-3</v>
      </c>
      <c r="AF42" s="34">
        <f>$Q$28/'Fixed data'!$C$7</f>
        <v>9.8979916665668487E-3</v>
      </c>
      <c r="AG42" s="34">
        <f>$Q$28/'Fixed data'!$C$7</f>
        <v>9.8979916665668487E-3</v>
      </c>
      <c r="AH42" s="34">
        <f>$Q$28/'Fixed data'!$C$7</f>
        <v>9.8979916665668487E-3</v>
      </c>
      <c r="AI42" s="34">
        <f>$Q$28/'Fixed data'!$C$7</f>
        <v>9.8979916665668487E-3</v>
      </c>
      <c r="AJ42" s="34">
        <f>$Q$28/'Fixed data'!$C$7</f>
        <v>9.8979916665668487E-3</v>
      </c>
      <c r="AK42" s="34">
        <f>$Q$28/'Fixed data'!$C$7</f>
        <v>9.8979916665668487E-3</v>
      </c>
      <c r="AL42" s="34">
        <f>$Q$28/'Fixed data'!$C$7</f>
        <v>9.8979916665668487E-3</v>
      </c>
      <c r="AM42" s="34">
        <f>$Q$28/'Fixed data'!$C$7</f>
        <v>9.8979916665668487E-3</v>
      </c>
      <c r="AN42" s="34">
        <f>$Q$28/'Fixed data'!$C$7</f>
        <v>9.8979916665668487E-3</v>
      </c>
      <c r="AO42" s="34">
        <f>$Q$28/'Fixed data'!$C$7</f>
        <v>9.8979916665668487E-3</v>
      </c>
      <c r="AP42" s="34">
        <f>$Q$28/'Fixed data'!$C$7</f>
        <v>9.8979916665668487E-3</v>
      </c>
      <c r="AQ42" s="34">
        <f>$Q$28/'Fixed data'!$C$7</f>
        <v>9.8979916665668487E-3</v>
      </c>
      <c r="AR42" s="34">
        <f>$Q$28/'Fixed data'!$C$7</f>
        <v>9.8979916665668487E-3</v>
      </c>
      <c r="AS42" s="34">
        <f>$Q$28/'Fixed data'!$C$7</f>
        <v>9.8979916665668487E-3</v>
      </c>
      <c r="AT42" s="34">
        <f>$Q$28/'Fixed data'!$C$7</f>
        <v>9.8979916665668487E-3</v>
      </c>
      <c r="AU42" s="34">
        <f>$Q$28/'Fixed data'!$C$7</f>
        <v>9.8979916665668487E-3</v>
      </c>
      <c r="AV42" s="34">
        <f>$Q$28/'Fixed data'!$C$7</f>
        <v>9.8979916665668487E-3</v>
      </c>
      <c r="AW42" s="34">
        <f>$Q$28/'Fixed data'!$C$7</f>
        <v>9.8979916665668487E-3</v>
      </c>
      <c r="AX42" s="34">
        <f>$Q$28/'Fixed data'!$C$7</f>
        <v>9.8979916665668487E-3</v>
      </c>
      <c r="AY42" s="34">
        <f>$Q$28/'Fixed data'!$C$7</f>
        <v>9.8979916665668487E-3</v>
      </c>
      <c r="AZ42" s="34">
        <f>$Q$28/'Fixed data'!$C$7</f>
        <v>9.8979916665668487E-3</v>
      </c>
      <c r="BA42" s="34">
        <f>$Q$28/'Fixed data'!$C$7</f>
        <v>9.8979916665668487E-3</v>
      </c>
      <c r="BB42" s="34">
        <f>$Q$28/'Fixed data'!$C$7</f>
        <v>9.8979916665668487E-3</v>
      </c>
      <c r="BC42" s="34">
        <f>$Q$28/'Fixed data'!$C$7</f>
        <v>9.8979916665668487E-3</v>
      </c>
      <c r="BD42" s="34">
        <f>$Q$28/'Fixed data'!$C$7</f>
        <v>9.8979916665668487E-3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1.0128728226984775E-2</v>
      </c>
      <c r="T43" s="34">
        <f>$R$28/'Fixed data'!$C$7</f>
        <v>1.0128728226984775E-2</v>
      </c>
      <c r="U43" s="34">
        <f>$R$28/'Fixed data'!$C$7</f>
        <v>1.0128728226984775E-2</v>
      </c>
      <c r="V43" s="34">
        <f>$R$28/'Fixed data'!$C$7</f>
        <v>1.0128728226984775E-2</v>
      </c>
      <c r="W43" s="34">
        <f>$R$28/'Fixed data'!$C$7</f>
        <v>1.0128728226984775E-2</v>
      </c>
      <c r="X43" s="34">
        <f>$R$28/'Fixed data'!$C$7</f>
        <v>1.0128728226984775E-2</v>
      </c>
      <c r="Y43" s="34">
        <f>$R$28/'Fixed data'!$C$7</f>
        <v>1.0128728226984775E-2</v>
      </c>
      <c r="Z43" s="34">
        <f>$R$28/'Fixed data'!$C$7</f>
        <v>1.0128728226984775E-2</v>
      </c>
      <c r="AA43" s="34">
        <f>$R$28/'Fixed data'!$C$7</f>
        <v>1.0128728226984775E-2</v>
      </c>
      <c r="AB43" s="34">
        <f>$R$28/'Fixed data'!$C$7</f>
        <v>1.0128728226984775E-2</v>
      </c>
      <c r="AC43" s="34">
        <f>$R$28/'Fixed data'!$C$7</f>
        <v>1.0128728226984775E-2</v>
      </c>
      <c r="AD43" s="34">
        <f>$R$28/'Fixed data'!$C$7</f>
        <v>1.0128728226984775E-2</v>
      </c>
      <c r="AE43" s="34">
        <f>$R$28/'Fixed data'!$C$7</f>
        <v>1.0128728226984775E-2</v>
      </c>
      <c r="AF43" s="34">
        <f>$R$28/'Fixed data'!$C$7</f>
        <v>1.0128728226984775E-2</v>
      </c>
      <c r="AG43" s="34">
        <f>$R$28/'Fixed data'!$C$7</f>
        <v>1.0128728226984775E-2</v>
      </c>
      <c r="AH43" s="34">
        <f>$R$28/'Fixed data'!$C$7</f>
        <v>1.0128728226984775E-2</v>
      </c>
      <c r="AI43" s="34">
        <f>$R$28/'Fixed data'!$C$7</f>
        <v>1.0128728226984775E-2</v>
      </c>
      <c r="AJ43" s="34">
        <f>$R$28/'Fixed data'!$C$7</f>
        <v>1.0128728226984775E-2</v>
      </c>
      <c r="AK43" s="34">
        <f>$R$28/'Fixed data'!$C$7</f>
        <v>1.0128728226984775E-2</v>
      </c>
      <c r="AL43" s="34">
        <f>$R$28/'Fixed data'!$C$7</f>
        <v>1.0128728226984775E-2</v>
      </c>
      <c r="AM43" s="34">
        <f>$R$28/'Fixed data'!$C$7</f>
        <v>1.0128728226984775E-2</v>
      </c>
      <c r="AN43" s="34">
        <f>$R$28/'Fixed data'!$C$7</f>
        <v>1.0128728226984775E-2</v>
      </c>
      <c r="AO43" s="34">
        <f>$R$28/'Fixed data'!$C$7</f>
        <v>1.0128728226984775E-2</v>
      </c>
      <c r="AP43" s="34">
        <f>$R$28/'Fixed data'!$C$7</f>
        <v>1.0128728226984775E-2</v>
      </c>
      <c r="AQ43" s="34">
        <f>$R$28/'Fixed data'!$C$7</f>
        <v>1.0128728226984775E-2</v>
      </c>
      <c r="AR43" s="34">
        <f>$R$28/'Fixed data'!$C$7</f>
        <v>1.0128728226984775E-2</v>
      </c>
      <c r="AS43" s="34">
        <f>$R$28/'Fixed data'!$C$7</f>
        <v>1.0128728226984775E-2</v>
      </c>
      <c r="AT43" s="34">
        <f>$R$28/'Fixed data'!$C$7</f>
        <v>1.0128728226984775E-2</v>
      </c>
      <c r="AU43" s="34">
        <f>$R$28/'Fixed data'!$C$7</f>
        <v>1.0128728226984775E-2</v>
      </c>
      <c r="AV43" s="34">
        <f>$R$28/'Fixed data'!$C$7</f>
        <v>1.0128728226984775E-2</v>
      </c>
      <c r="AW43" s="34">
        <f>$R$28/'Fixed data'!$C$7</f>
        <v>1.0128728226984775E-2</v>
      </c>
      <c r="AX43" s="34">
        <f>$R$28/'Fixed data'!$C$7</f>
        <v>1.0128728226984775E-2</v>
      </c>
      <c r="AY43" s="34">
        <f>$R$28/'Fixed data'!$C$7</f>
        <v>1.0128728226984775E-2</v>
      </c>
      <c r="AZ43" s="34">
        <f>$R$28/'Fixed data'!$C$7</f>
        <v>1.0128728226984775E-2</v>
      </c>
      <c r="BA43" s="34">
        <f>$R$28/'Fixed data'!$C$7</f>
        <v>1.0128728226984775E-2</v>
      </c>
      <c r="BB43" s="34">
        <f>$R$28/'Fixed data'!$C$7</f>
        <v>1.0128728226984775E-2</v>
      </c>
      <c r="BC43" s="34">
        <f>$R$28/'Fixed data'!$C$7</f>
        <v>1.0128728226984775E-2</v>
      </c>
      <c r="BD43" s="34">
        <f>$R$28/'Fixed data'!$C$7</f>
        <v>1.0128728226984775E-2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1.0237088340513031E-2</v>
      </c>
      <c r="U44" s="34">
        <f>$S$28/'Fixed data'!$C$7</f>
        <v>1.0237088340513031E-2</v>
      </c>
      <c r="V44" s="34">
        <f>$S$28/'Fixed data'!$C$7</f>
        <v>1.0237088340513031E-2</v>
      </c>
      <c r="W44" s="34">
        <f>$S$28/'Fixed data'!$C$7</f>
        <v>1.0237088340513031E-2</v>
      </c>
      <c r="X44" s="34">
        <f>$S$28/'Fixed data'!$C$7</f>
        <v>1.0237088340513031E-2</v>
      </c>
      <c r="Y44" s="34">
        <f>$S$28/'Fixed data'!$C$7</f>
        <v>1.0237088340513031E-2</v>
      </c>
      <c r="Z44" s="34">
        <f>$S$28/'Fixed data'!$C$7</f>
        <v>1.0237088340513031E-2</v>
      </c>
      <c r="AA44" s="34">
        <f>$S$28/'Fixed data'!$C$7</f>
        <v>1.0237088340513031E-2</v>
      </c>
      <c r="AB44" s="34">
        <f>$S$28/'Fixed data'!$C$7</f>
        <v>1.0237088340513031E-2</v>
      </c>
      <c r="AC44" s="34">
        <f>$S$28/'Fixed data'!$C$7</f>
        <v>1.0237088340513031E-2</v>
      </c>
      <c r="AD44" s="34">
        <f>$S$28/'Fixed data'!$C$7</f>
        <v>1.0237088340513031E-2</v>
      </c>
      <c r="AE44" s="34">
        <f>$S$28/'Fixed data'!$C$7</f>
        <v>1.0237088340513031E-2</v>
      </c>
      <c r="AF44" s="34">
        <f>$S$28/'Fixed data'!$C$7</f>
        <v>1.0237088340513031E-2</v>
      </c>
      <c r="AG44" s="34">
        <f>$S$28/'Fixed data'!$C$7</f>
        <v>1.0237088340513031E-2</v>
      </c>
      <c r="AH44" s="34">
        <f>$S$28/'Fixed data'!$C$7</f>
        <v>1.0237088340513031E-2</v>
      </c>
      <c r="AI44" s="34">
        <f>$S$28/'Fixed data'!$C$7</f>
        <v>1.0237088340513031E-2</v>
      </c>
      <c r="AJ44" s="34">
        <f>$S$28/'Fixed data'!$C$7</f>
        <v>1.0237088340513031E-2</v>
      </c>
      <c r="AK44" s="34">
        <f>$S$28/'Fixed data'!$C$7</f>
        <v>1.0237088340513031E-2</v>
      </c>
      <c r="AL44" s="34">
        <f>$S$28/'Fixed data'!$C$7</f>
        <v>1.0237088340513031E-2</v>
      </c>
      <c r="AM44" s="34">
        <f>$S$28/'Fixed data'!$C$7</f>
        <v>1.0237088340513031E-2</v>
      </c>
      <c r="AN44" s="34">
        <f>$S$28/'Fixed data'!$C$7</f>
        <v>1.0237088340513031E-2</v>
      </c>
      <c r="AO44" s="34">
        <f>$S$28/'Fixed data'!$C$7</f>
        <v>1.0237088340513031E-2</v>
      </c>
      <c r="AP44" s="34">
        <f>$S$28/'Fixed data'!$C$7</f>
        <v>1.0237088340513031E-2</v>
      </c>
      <c r="AQ44" s="34">
        <f>$S$28/'Fixed data'!$C$7</f>
        <v>1.0237088340513031E-2</v>
      </c>
      <c r="AR44" s="34">
        <f>$S$28/'Fixed data'!$C$7</f>
        <v>1.0237088340513031E-2</v>
      </c>
      <c r="AS44" s="34">
        <f>$S$28/'Fixed data'!$C$7</f>
        <v>1.0237088340513031E-2</v>
      </c>
      <c r="AT44" s="34">
        <f>$S$28/'Fixed data'!$C$7</f>
        <v>1.0237088340513031E-2</v>
      </c>
      <c r="AU44" s="34">
        <f>$S$28/'Fixed data'!$C$7</f>
        <v>1.0237088340513031E-2</v>
      </c>
      <c r="AV44" s="34">
        <f>$S$28/'Fixed data'!$C$7</f>
        <v>1.0237088340513031E-2</v>
      </c>
      <c r="AW44" s="34">
        <f>$S$28/'Fixed data'!$C$7</f>
        <v>1.0237088340513031E-2</v>
      </c>
      <c r="AX44" s="34">
        <f>$S$28/'Fixed data'!$C$7</f>
        <v>1.0237088340513031E-2</v>
      </c>
      <c r="AY44" s="34">
        <f>$S$28/'Fixed data'!$C$7</f>
        <v>1.0237088340513031E-2</v>
      </c>
      <c r="AZ44" s="34">
        <f>$S$28/'Fixed data'!$C$7</f>
        <v>1.0237088340513031E-2</v>
      </c>
      <c r="BA44" s="34">
        <f>$S$28/'Fixed data'!$C$7</f>
        <v>1.0237088340513031E-2</v>
      </c>
      <c r="BB44" s="34">
        <f>$S$28/'Fixed data'!$C$7</f>
        <v>1.0237088340513031E-2</v>
      </c>
      <c r="BC44" s="34">
        <f>$S$28/'Fixed data'!$C$7</f>
        <v>1.0237088340513031E-2</v>
      </c>
      <c r="BD44" s="34">
        <f>$S$28/'Fixed data'!$C$7</f>
        <v>1.0237088340513031E-2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1.0299628821375069E-2</v>
      </c>
      <c r="V45" s="34">
        <f>$T$28/'Fixed data'!$C$7</f>
        <v>1.0299628821375069E-2</v>
      </c>
      <c r="W45" s="34">
        <f>$T$28/'Fixed data'!$C$7</f>
        <v>1.0299628821375069E-2</v>
      </c>
      <c r="X45" s="34">
        <f>$T$28/'Fixed data'!$C$7</f>
        <v>1.0299628821375069E-2</v>
      </c>
      <c r="Y45" s="34">
        <f>$T$28/'Fixed data'!$C$7</f>
        <v>1.0299628821375069E-2</v>
      </c>
      <c r="Z45" s="34">
        <f>$T$28/'Fixed data'!$C$7</f>
        <v>1.0299628821375069E-2</v>
      </c>
      <c r="AA45" s="34">
        <f>$T$28/'Fixed data'!$C$7</f>
        <v>1.0299628821375069E-2</v>
      </c>
      <c r="AB45" s="34">
        <f>$T$28/'Fixed data'!$C$7</f>
        <v>1.0299628821375069E-2</v>
      </c>
      <c r="AC45" s="34">
        <f>$T$28/'Fixed data'!$C$7</f>
        <v>1.0299628821375069E-2</v>
      </c>
      <c r="AD45" s="34">
        <f>$T$28/'Fixed data'!$C$7</f>
        <v>1.0299628821375069E-2</v>
      </c>
      <c r="AE45" s="34">
        <f>$T$28/'Fixed data'!$C$7</f>
        <v>1.0299628821375069E-2</v>
      </c>
      <c r="AF45" s="34">
        <f>$T$28/'Fixed data'!$C$7</f>
        <v>1.0299628821375069E-2</v>
      </c>
      <c r="AG45" s="34">
        <f>$T$28/'Fixed data'!$C$7</f>
        <v>1.0299628821375069E-2</v>
      </c>
      <c r="AH45" s="34">
        <f>$T$28/'Fixed data'!$C$7</f>
        <v>1.0299628821375069E-2</v>
      </c>
      <c r="AI45" s="34">
        <f>$T$28/'Fixed data'!$C$7</f>
        <v>1.0299628821375069E-2</v>
      </c>
      <c r="AJ45" s="34">
        <f>$T$28/'Fixed data'!$C$7</f>
        <v>1.0299628821375069E-2</v>
      </c>
      <c r="AK45" s="34">
        <f>$T$28/'Fixed data'!$C$7</f>
        <v>1.0299628821375069E-2</v>
      </c>
      <c r="AL45" s="34">
        <f>$T$28/'Fixed data'!$C$7</f>
        <v>1.0299628821375069E-2</v>
      </c>
      <c r="AM45" s="34">
        <f>$T$28/'Fixed data'!$C$7</f>
        <v>1.0299628821375069E-2</v>
      </c>
      <c r="AN45" s="34">
        <f>$T$28/'Fixed data'!$C$7</f>
        <v>1.0299628821375069E-2</v>
      </c>
      <c r="AO45" s="34">
        <f>$T$28/'Fixed data'!$C$7</f>
        <v>1.0299628821375069E-2</v>
      </c>
      <c r="AP45" s="34">
        <f>$T$28/'Fixed data'!$C$7</f>
        <v>1.0299628821375069E-2</v>
      </c>
      <c r="AQ45" s="34">
        <f>$T$28/'Fixed data'!$C$7</f>
        <v>1.0299628821375069E-2</v>
      </c>
      <c r="AR45" s="34">
        <f>$T$28/'Fixed data'!$C$7</f>
        <v>1.0299628821375069E-2</v>
      </c>
      <c r="AS45" s="34">
        <f>$T$28/'Fixed data'!$C$7</f>
        <v>1.0299628821375069E-2</v>
      </c>
      <c r="AT45" s="34">
        <f>$T$28/'Fixed data'!$C$7</f>
        <v>1.0299628821375069E-2</v>
      </c>
      <c r="AU45" s="34">
        <f>$T$28/'Fixed data'!$C$7</f>
        <v>1.0299628821375069E-2</v>
      </c>
      <c r="AV45" s="34">
        <f>$T$28/'Fixed data'!$C$7</f>
        <v>1.0299628821375069E-2</v>
      </c>
      <c r="AW45" s="34">
        <f>$T$28/'Fixed data'!$C$7</f>
        <v>1.0299628821375069E-2</v>
      </c>
      <c r="AX45" s="34">
        <f>$T$28/'Fixed data'!$C$7</f>
        <v>1.0299628821375069E-2</v>
      </c>
      <c r="AY45" s="34">
        <f>$T$28/'Fixed data'!$C$7</f>
        <v>1.0299628821375069E-2</v>
      </c>
      <c r="AZ45" s="34">
        <f>$T$28/'Fixed data'!$C$7</f>
        <v>1.0299628821375069E-2</v>
      </c>
      <c r="BA45" s="34">
        <f>$T$28/'Fixed data'!$C$7</f>
        <v>1.0299628821375069E-2</v>
      </c>
      <c r="BB45" s="34">
        <f>$T$28/'Fixed data'!$C$7</f>
        <v>1.0299628821375069E-2</v>
      </c>
      <c r="BC45" s="34">
        <f>$T$28/'Fixed data'!$C$7</f>
        <v>1.0299628821375069E-2</v>
      </c>
      <c r="BD45" s="34">
        <f>$T$28/'Fixed data'!$C$7</f>
        <v>1.0299628821375069E-2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1.0325889202651872E-2</v>
      </c>
      <c r="W46" s="34">
        <f>$U$28/'Fixed data'!$C$7</f>
        <v>1.0325889202651872E-2</v>
      </c>
      <c r="X46" s="34">
        <f>$U$28/'Fixed data'!$C$7</f>
        <v>1.0325889202651872E-2</v>
      </c>
      <c r="Y46" s="34">
        <f>$U$28/'Fixed data'!$C$7</f>
        <v>1.0325889202651872E-2</v>
      </c>
      <c r="Z46" s="34">
        <f>$U$28/'Fixed data'!$C$7</f>
        <v>1.0325889202651872E-2</v>
      </c>
      <c r="AA46" s="34">
        <f>$U$28/'Fixed data'!$C$7</f>
        <v>1.0325889202651872E-2</v>
      </c>
      <c r="AB46" s="34">
        <f>$U$28/'Fixed data'!$C$7</f>
        <v>1.0325889202651872E-2</v>
      </c>
      <c r="AC46" s="34">
        <f>$U$28/'Fixed data'!$C$7</f>
        <v>1.0325889202651872E-2</v>
      </c>
      <c r="AD46" s="34">
        <f>$U$28/'Fixed data'!$C$7</f>
        <v>1.0325889202651872E-2</v>
      </c>
      <c r="AE46" s="34">
        <f>$U$28/'Fixed data'!$C$7</f>
        <v>1.0325889202651872E-2</v>
      </c>
      <c r="AF46" s="34">
        <f>$U$28/'Fixed data'!$C$7</f>
        <v>1.0325889202651872E-2</v>
      </c>
      <c r="AG46" s="34">
        <f>$U$28/'Fixed data'!$C$7</f>
        <v>1.0325889202651872E-2</v>
      </c>
      <c r="AH46" s="34">
        <f>$U$28/'Fixed data'!$C$7</f>
        <v>1.0325889202651872E-2</v>
      </c>
      <c r="AI46" s="34">
        <f>$U$28/'Fixed data'!$C$7</f>
        <v>1.0325889202651872E-2</v>
      </c>
      <c r="AJ46" s="34">
        <f>$U$28/'Fixed data'!$C$7</f>
        <v>1.0325889202651872E-2</v>
      </c>
      <c r="AK46" s="34">
        <f>$U$28/'Fixed data'!$C$7</f>
        <v>1.0325889202651872E-2</v>
      </c>
      <c r="AL46" s="34">
        <f>$U$28/'Fixed data'!$C$7</f>
        <v>1.0325889202651872E-2</v>
      </c>
      <c r="AM46" s="34">
        <f>$U$28/'Fixed data'!$C$7</f>
        <v>1.0325889202651872E-2</v>
      </c>
      <c r="AN46" s="34">
        <f>$U$28/'Fixed data'!$C$7</f>
        <v>1.0325889202651872E-2</v>
      </c>
      <c r="AO46" s="34">
        <f>$U$28/'Fixed data'!$C$7</f>
        <v>1.0325889202651872E-2</v>
      </c>
      <c r="AP46" s="34">
        <f>$U$28/'Fixed data'!$C$7</f>
        <v>1.0325889202651872E-2</v>
      </c>
      <c r="AQ46" s="34">
        <f>$U$28/'Fixed data'!$C$7</f>
        <v>1.0325889202651872E-2</v>
      </c>
      <c r="AR46" s="34">
        <f>$U$28/'Fixed data'!$C$7</f>
        <v>1.0325889202651872E-2</v>
      </c>
      <c r="AS46" s="34">
        <f>$U$28/'Fixed data'!$C$7</f>
        <v>1.0325889202651872E-2</v>
      </c>
      <c r="AT46" s="34">
        <f>$U$28/'Fixed data'!$C$7</f>
        <v>1.0325889202651872E-2</v>
      </c>
      <c r="AU46" s="34">
        <f>$U$28/'Fixed data'!$C$7</f>
        <v>1.0325889202651872E-2</v>
      </c>
      <c r="AV46" s="34">
        <f>$U$28/'Fixed data'!$C$7</f>
        <v>1.0325889202651872E-2</v>
      </c>
      <c r="AW46" s="34">
        <f>$U$28/'Fixed data'!$C$7</f>
        <v>1.0325889202651872E-2</v>
      </c>
      <c r="AX46" s="34">
        <f>$U$28/'Fixed data'!$C$7</f>
        <v>1.0325889202651872E-2</v>
      </c>
      <c r="AY46" s="34">
        <f>$U$28/'Fixed data'!$C$7</f>
        <v>1.0325889202651872E-2</v>
      </c>
      <c r="AZ46" s="34">
        <f>$U$28/'Fixed data'!$C$7</f>
        <v>1.0325889202651872E-2</v>
      </c>
      <c r="BA46" s="34">
        <f>$U$28/'Fixed data'!$C$7</f>
        <v>1.0325889202651872E-2</v>
      </c>
      <c r="BB46" s="34">
        <f>$U$28/'Fixed data'!$C$7</f>
        <v>1.0325889202651872E-2</v>
      </c>
      <c r="BC46" s="34">
        <f>$U$28/'Fixed data'!$C$7</f>
        <v>1.0325889202651872E-2</v>
      </c>
      <c r="BD46" s="34">
        <f>$U$28/'Fixed data'!$C$7</f>
        <v>1.0325889202651872E-2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1.0325889202651872E-2</v>
      </c>
      <c r="X47" s="34">
        <f>$V$28/'Fixed data'!$C$7</f>
        <v>1.0325889202651872E-2</v>
      </c>
      <c r="Y47" s="34">
        <f>$V$28/'Fixed data'!$C$7</f>
        <v>1.0325889202651872E-2</v>
      </c>
      <c r="Z47" s="34">
        <f>$V$28/'Fixed data'!$C$7</f>
        <v>1.0325889202651872E-2</v>
      </c>
      <c r="AA47" s="34">
        <f>$V$28/'Fixed data'!$C$7</f>
        <v>1.0325889202651872E-2</v>
      </c>
      <c r="AB47" s="34">
        <f>$V$28/'Fixed data'!$C$7</f>
        <v>1.0325889202651872E-2</v>
      </c>
      <c r="AC47" s="34">
        <f>$V$28/'Fixed data'!$C$7</f>
        <v>1.0325889202651872E-2</v>
      </c>
      <c r="AD47" s="34">
        <f>$V$28/'Fixed data'!$C$7</f>
        <v>1.0325889202651872E-2</v>
      </c>
      <c r="AE47" s="34">
        <f>$V$28/'Fixed data'!$C$7</f>
        <v>1.0325889202651872E-2</v>
      </c>
      <c r="AF47" s="34">
        <f>$V$28/'Fixed data'!$C$7</f>
        <v>1.0325889202651872E-2</v>
      </c>
      <c r="AG47" s="34">
        <f>$V$28/'Fixed data'!$C$7</f>
        <v>1.0325889202651872E-2</v>
      </c>
      <c r="AH47" s="34">
        <f>$V$28/'Fixed data'!$C$7</f>
        <v>1.0325889202651872E-2</v>
      </c>
      <c r="AI47" s="34">
        <f>$V$28/'Fixed data'!$C$7</f>
        <v>1.0325889202651872E-2</v>
      </c>
      <c r="AJ47" s="34">
        <f>$V$28/'Fixed data'!$C$7</f>
        <v>1.0325889202651872E-2</v>
      </c>
      <c r="AK47" s="34">
        <f>$V$28/'Fixed data'!$C$7</f>
        <v>1.0325889202651872E-2</v>
      </c>
      <c r="AL47" s="34">
        <f>$V$28/'Fixed data'!$C$7</f>
        <v>1.0325889202651872E-2</v>
      </c>
      <c r="AM47" s="34">
        <f>$V$28/'Fixed data'!$C$7</f>
        <v>1.0325889202651872E-2</v>
      </c>
      <c r="AN47" s="34">
        <f>$V$28/'Fixed data'!$C$7</f>
        <v>1.0325889202651872E-2</v>
      </c>
      <c r="AO47" s="34">
        <f>$V$28/'Fixed data'!$C$7</f>
        <v>1.0325889202651872E-2</v>
      </c>
      <c r="AP47" s="34">
        <f>$V$28/'Fixed data'!$C$7</f>
        <v>1.0325889202651872E-2</v>
      </c>
      <c r="AQ47" s="34">
        <f>$V$28/'Fixed data'!$C$7</f>
        <v>1.0325889202651872E-2</v>
      </c>
      <c r="AR47" s="34">
        <f>$V$28/'Fixed data'!$C$7</f>
        <v>1.0325889202651872E-2</v>
      </c>
      <c r="AS47" s="34">
        <f>$V$28/'Fixed data'!$C$7</f>
        <v>1.0325889202651872E-2</v>
      </c>
      <c r="AT47" s="34">
        <f>$V$28/'Fixed data'!$C$7</f>
        <v>1.0325889202651872E-2</v>
      </c>
      <c r="AU47" s="34">
        <f>$V$28/'Fixed data'!$C$7</f>
        <v>1.0325889202651872E-2</v>
      </c>
      <c r="AV47" s="34">
        <f>$V$28/'Fixed data'!$C$7</f>
        <v>1.0325889202651872E-2</v>
      </c>
      <c r="AW47" s="34">
        <f>$V$28/'Fixed data'!$C$7</f>
        <v>1.0325889202651872E-2</v>
      </c>
      <c r="AX47" s="34">
        <f>$V$28/'Fixed data'!$C$7</f>
        <v>1.0325889202651872E-2</v>
      </c>
      <c r="AY47" s="34">
        <f>$V$28/'Fixed data'!$C$7</f>
        <v>1.0325889202651872E-2</v>
      </c>
      <c r="AZ47" s="34">
        <f>$V$28/'Fixed data'!$C$7</f>
        <v>1.0325889202651872E-2</v>
      </c>
      <c r="BA47" s="34">
        <f>$V$28/'Fixed data'!$C$7</f>
        <v>1.0325889202651872E-2</v>
      </c>
      <c r="BB47" s="34">
        <f>$V$28/'Fixed data'!$C$7</f>
        <v>1.0325889202651872E-2</v>
      </c>
      <c r="BC47" s="34">
        <f>$V$28/'Fixed data'!$C$7</f>
        <v>1.0325889202651872E-2</v>
      </c>
      <c r="BD47" s="34">
        <f>$V$28/'Fixed data'!$C$7</f>
        <v>1.0325889202651872E-2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1.0325889202651872E-2</v>
      </c>
      <c r="Y48" s="34">
        <f>$W$28/'Fixed data'!$C$7</f>
        <v>1.0325889202651872E-2</v>
      </c>
      <c r="Z48" s="34">
        <f>$W$28/'Fixed data'!$C$7</f>
        <v>1.0325889202651872E-2</v>
      </c>
      <c r="AA48" s="34">
        <f>$W$28/'Fixed data'!$C$7</f>
        <v>1.0325889202651872E-2</v>
      </c>
      <c r="AB48" s="34">
        <f>$W$28/'Fixed data'!$C$7</f>
        <v>1.0325889202651872E-2</v>
      </c>
      <c r="AC48" s="34">
        <f>$W$28/'Fixed data'!$C$7</f>
        <v>1.0325889202651872E-2</v>
      </c>
      <c r="AD48" s="34">
        <f>$W$28/'Fixed data'!$C$7</f>
        <v>1.0325889202651872E-2</v>
      </c>
      <c r="AE48" s="34">
        <f>$W$28/'Fixed data'!$C$7</f>
        <v>1.0325889202651872E-2</v>
      </c>
      <c r="AF48" s="34">
        <f>$W$28/'Fixed data'!$C$7</f>
        <v>1.0325889202651872E-2</v>
      </c>
      <c r="AG48" s="34">
        <f>$W$28/'Fixed data'!$C$7</f>
        <v>1.0325889202651872E-2</v>
      </c>
      <c r="AH48" s="34">
        <f>$W$28/'Fixed data'!$C$7</f>
        <v>1.0325889202651872E-2</v>
      </c>
      <c r="AI48" s="34">
        <f>$W$28/'Fixed data'!$C$7</f>
        <v>1.0325889202651872E-2</v>
      </c>
      <c r="AJ48" s="34">
        <f>$W$28/'Fixed data'!$C$7</f>
        <v>1.0325889202651872E-2</v>
      </c>
      <c r="AK48" s="34">
        <f>$W$28/'Fixed data'!$C$7</f>
        <v>1.0325889202651872E-2</v>
      </c>
      <c r="AL48" s="34">
        <f>$W$28/'Fixed data'!$C$7</f>
        <v>1.0325889202651872E-2</v>
      </c>
      <c r="AM48" s="34">
        <f>$W$28/'Fixed data'!$C$7</f>
        <v>1.0325889202651872E-2</v>
      </c>
      <c r="AN48" s="34">
        <f>$W$28/'Fixed data'!$C$7</f>
        <v>1.0325889202651872E-2</v>
      </c>
      <c r="AO48" s="34">
        <f>$W$28/'Fixed data'!$C$7</f>
        <v>1.0325889202651872E-2</v>
      </c>
      <c r="AP48" s="34">
        <f>$W$28/'Fixed data'!$C$7</f>
        <v>1.0325889202651872E-2</v>
      </c>
      <c r="AQ48" s="34">
        <f>$W$28/'Fixed data'!$C$7</f>
        <v>1.0325889202651872E-2</v>
      </c>
      <c r="AR48" s="34">
        <f>$W$28/'Fixed data'!$C$7</f>
        <v>1.0325889202651872E-2</v>
      </c>
      <c r="AS48" s="34">
        <f>$W$28/'Fixed data'!$C$7</f>
        <v>1.0325889202651872E-2</v>
      </c>
      <c r="AT48" s="34">
        <f>$W$28/'Fixed data'!$C$7</f>
        <v>1.0325889202651872E-2</v>
      </c>
      <c r="AU48" s="34">
        <f>$W$28/'Fixed data'!$C$7</f>
        <v>1.0325889202651872E-2</v>
      </c>
      <c r="AV48" s="34">
        <f>$W$28/'Fixed data'!$C$7</f>
        <v>1.0325889202651872E-2</v>
      </c>
      <c r="AW48" s="34">
        <f>$W$28/'Fixed data'!$C$7</f>
        <v>1.0325889202651872E-2</v>
      </c>
      <c r="AX48" s="34">
        <f>$W$28/'Fixed data'!$C$7</f>
        <v>1.0325889202651872E-2</v>
      </c>
      <c r="AY48" s="34">
        <f>$W$28/'Fixed data'!$C$7</f>
        <v>1.0325889202651872E-2</v>
      </c>
      <c r="AZ48" s="34">
        <f>$W$28/'Fixed data'!$C$7</f>
        <v>1.0325889202651872E-2</v>
      </c>
      <c r="BA48" s="34">
        <f>$W$28/'Fixed data'!$C$7</f>
        <v>1.0325889202651872E-2</v>
      </c>
      <c r="BB48" s="34">
        <f>$W$28/'Fixed data'!$C$7</f>
        <v>1.0325889202651872E-2</v>
      </c>
      <c r="BC48" s="34">
        <f>$W$28/'Fixed data'!$C$7</f>
        <v>1.0325889202651872E-2</v>
      </c>
      <c r="BD48" s="34">
        <f>$W$28/'Fixed data'!$C$7</f>
        <v>1.0325889202651872E-2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1.0325889202651872E-2</v>
      </c>
      <c r="Z49" s="34">
        <f>$X$28/'Fixed data'!$C$7</f>
        <v>1.0325889202651872E-2</v>
      </c>
      <c r="AA49" s="34">
        <f>$X$28/'Fixed data'!$C$7</f>
        <v>1.0325889202651872E-2</v>
      </c>
      <c r="AB49" s="34">
        <f>$X$28/'Fixed data'!$C$7</f>
        <v>1.0325889202651872E-2</v>
      </c>
      <c r="AC49" s="34">
        <f>$X$28/'Fixed data'!$C$7</f>
        <v>1.0325889202651872E-2</v>
      </c>
      <c r="AD49" s="34">
        <f>$X$28/'Fixed data'!$C$7</f>
        <v>1.0325889202651872E-2</v>
      </c>
      <c r="AE49" s="34">
        <f>$X$28/'Fixed data'!$C$7</f>
        <v>1.0325889202651872E-2</v>
      </c>
      <c r="AF49" s="34">
        <f>$X$28/'Fixed data'!$C$7</f>
        <v>1.0325889202651872E-2</v>
      </c>
      <c r="AG49" s="34">
        <f>$X$28/'Fixed data'!$C$7</f>
        <v>1.0325889202651872E-2</v>
      </c>
      <c r="AH49" s="34">
        <f>$X$28/'Fixed data'!$C$7</f>
        <v>1.0325889202651872E-2</v>
      </c>
      <c r="AI49" s="34">
        <f>$X$28/'Fixed data'!$C$7</f>
        <v>1.0325889202651872E-2</v>
      </c>
      <c r="AJ49" s="34">
        <f>$X$28/'Fixed data'!$C$7</f>
        <v>1.0325889202651872E-2</v>
      </c>
      <c r="AK49" s="34">
        <f>$X$28/'Fixed data'!$C$7</f>
        <v>1.0325889202651872E-2</v>
      </c>
      <c r="AL49" s="34">
        <f>$X$28/'Fixed data'!$C$7</f>
        <v>1.0325889202651872E-2</v>
      </c>
      <c r="AM49" s="34">
        <f>$X$28/'Fixed data'!$C$7</f>
        <v>1.0325889202651872E-2</v>
      </c>
      <c r="AN49" s="34">
        <f>$X$28/'Fixed data'!$C$7</f>
        <v>1.0325889202651872E-2</v>
      </c>
      <c r="AO49" s="34">
        <f>$X$28/'Fixed data'!$C$7</f>
        <v>1.0325889202651872E-2</v>
      </c>
      <c r="AP49" s="34">
        <f>$X$28/'Fixed data'!$C$7</f>
        <v>1.0325889202651872E-2</v>
      </c>
      <c r="AQ49" s="34">
        <f>$X$28/'Fixed data'!$C$7</f>
        <v>1.0325889202651872E-2</v>
      </c>
      <c r="AR49" s="34">
        <f>$X$28/'Fixed data'!$C$7</f>
        <v>1.0325889202651872E-2</v>
      </c>
      <c r="AS49" s="34">
        <f>$X$28/'Fixed data'!$C$7</f>
        <v>1.0325889202651872E-2</v>
      </c>
      <c r="AT49" s="34">
        <f>$X$28/'Fixed data'!$C$7</f>
        <v>1.0325889202651872E-2</v>
      </c>
      <c r="AU49" s="34">
        <f>$X$28/'Fixed data'!$C$7</f>
        <v>1.0325889202651872E-2</v>
      </c>
      <c r="AV49" s="34">
        <f>$X$28/'Fixed data'!$C$7</f>
        <v>1.0325889202651872E-2</v>
      </c>
      <c r="AW49" s="34">
        <f>$X$28/'Fixed data'!$C$7</f>
        <v>1.0325889202651872E-2</v>
      </c>
      <c r="AX49" s="34">
        <f>$X$28/'Fixed data'!$C$7</f>
        <v>1.0325889202651872E-2</v>
      </c>
      <c r="AY49" s="34">
        <f>$X$28/'Fixed data'!$C$7</f>
        <v>1.0325889202651872E-2</v>
      </c>
      <c r="AZ49" s="34">
        <f>$X$28/'Fixed data'!$C$7</f>
        <v>1.0325889202651872E-2</v>
      </c>
      <c r="BA49" s="34">
        <f>$X$28/'Fixed data'!$C$7</f>
        <v>1.0325889202651872E-2</v>
      </c>
      <c r="BB49" s="34">
        <f>$X$28/'Fixed data'!$C$7</f>
        <v>1.0325889202651872E-2</v>
      </c>
      <c r="BC49" s="34">
        <f>$X$28/'Fixed data'!$C$7</f>
        <v>1.0325889202651872E-2</v>
      </c>
      <c r="BD49" s="34">
        <f>$X$28/'Fixed data'!$C$7</f>
        <v>1.0325889202651872E-2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1.0325889202651872E-2</v>
      </c>
      <c r="AA50" s="34">
        <f>$Y$28/'Fixed data'!$C$7</f>
        <v>1.0325889202651872E-2</v>
      </c>
      <c r="AB50" s="34">
        <f>$Y$28/'Fixed data'!$C$7</f>
        <v>1.0325889202651872E-2</v>
      </c>
      <c r="AC50" s="34">
        <f>$Y$28/'Fixed data'!$C$7</f>
        <v>1.0325889202651872E-2</v>
      </c>
      <c r="AD50" s="34">
        <f>$Y$28/'Fixed data'!$C$7</f>
        <v>1.0325889202651872E-2</v>
      </c>
      <c r="AE50" s="34">
        <f>$Y$28/'Fixed data'!$C$7</f>
        <v>1.0325889202651872E-2</v>
      </c>
      <c r="AF50" s="34">
        <f>$Y$28/'Fixed data'!$C$7</f>
        <v>1.0325889202651872E-2</v>
      </c>
      <c r="AG50" s="34">
        <f>$Y$28/'Fixed data'!$C$7</f>
        <v>1.0325889202651872E-2</v>
      </c>
      <c r="AH50" s="34">
        <f>$Y$28/'Fixed data'!$C$7</f>
        <v>1.0325889202651872E-2</v>
      </c>
      <c r="AI50" s="34">
        <f>$Y$28/'Fixed data'!$C$7</f>
        <v>1.0325889202651872E-2</v>
      </c>
      <c r="AJ50" s="34">
        <f>$Y$28/'Fixed data'!$C$7</f>
        <v>1.0325889202651872E-2</v>
      </c>
      <c r="AK50" s="34">
        <f>$Y$28/'Fixed data'!$C$7</f>
        <v>1.0325889202651872E-2</v>
      </c>
      <c r="AL50" s="34">
        <f>$Y$28/'Fixed data'!$C$7</f>
        <v>1.0325889202651872E-2</v>
      </c>
      <c r="AM50" s="34">
        <f>$Y$28/'Fixed data'!$C$7</f>
        <v>1.0325889202651872E-2</v>
      </c>
      <c r="AN50" s="34">
        <f>$Y$28/'Fixed data'!$C$7</f>
        <v>1.0325889202651872E-2</v>
      </c>
      <c r="AO50" s="34">
        <f>$Y$28/'Fixed data'!$C$7</f>
        <v>1.0325889202651872E-2</v>
      </c>
      <c r="AP50" s="34">
        <f>$Y$28/'Fixed data'!$C$7</f>
        <v>1.0325889202651872E-2</v>
      </c>
      <c r="AQ50" s="34">
        <f>$Y$28/'Fixed data'!$C$7</f>
        <v>1.0325889202651872E-2</v>
      </c>
      <c r="AR50" s="34">
        <f>$Y$28/'Fixed data'!$C$7</f>
        <v>1.0325889202651872E-2</v>
      </c>
      <c r="AS50" s="34">
        <f>$Y$28/'Fixed data'!$C$7</f>
        <v>1.0325889202651872E-2</v>
      </c>
      <c r="AT50" s="34">
        <f>$Y$28/'Fixed data'!$C$7</f>
        <v>1.0325889202651872E-2</v>
      </c>
      <c r="AU50" s="34">
        <f>$Y$28/'Fixed data'!$C$7</f>
        <v>1.0325889202651872E-2</v>
      </c>
      <c r="AV50" s="34">
        <f>$Y$28/'Fixed data'!$C$7</f>
        <v>1.0325889202651872E-2</v>
      </c>
      <c r="AW50" s="34">
        <f>$Y$28/'Fixed data'!$C$7</f>
        <v>1.0325889202651872E-2</v>
      </c>
      <c r="AX50" s="34">
        <f>$Y$28/'Fixed data'!$C$7</f>
        <v>1.0325889202651872E-2</v>
      </c>
      <c r="AY50" s="34">
        <f>$Y$28/'Fixed data'!$C$7</f>
        <v>1.0325889202651872E-2</v>
      </c>
      <c r="AZ50" s="34">
        <f>$Y$28/'Fixed data'!$C$7</f>
        <v>1.0325889202651872E-2</v>
      </c>
      <c r="BA50" s="34">
        <f>$Y$28/'Fixed data'!$C$7</f>
        <v>1.0325889202651872E-2</v>
      </c>
      <c r="BB50" s="34">
        <f>$Y$28/'Fixed data'!$C$7</f>
        <v>1.0325889202651872E-2</v>
      </c>
      <c r="BC50" s="34">
        <f>$Y$28/'Fixed data'!$C$7</f>
        <v>1.0325889202651872E-2</v>
      </c>
      <c r="BD50" s="34">
        <f>$Y$28/'Fixed data'!$C$7</f>
        <v>1.0325889202651872E-2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1.0325889202651872E-2</v>
      </c>
      <c r="AB51" s="34">
        <f>$Z$28/'Fixed data'!$C$7</f>
        <v>1.0325889202651872E-2</v>
      </c>
      <c r="AC51" s="34">
        <f>$Z$28/'Fixed data'!$C$7</f>
        <v>1.0325889202651872E-2</v>
      </c>
      <c r="AD51" s="34">
        <f>$Z$28/'Fixed data'!$C$7</f>
        <v>1.0325889202651872E-2</v>
      </c>
      <c r="AE51" s="34">
        <f>$Z$28/'Fixed data'!$C$7</f>
        <v>1.0325889202651872E-2</v>
      </c>
      <c r="AF51" s="34">
        <f>$Z$28/'Fixed data'!$C$7</f>
        <v>1.0325889202651872E-2</v>
      </c>
      <c r="AG51" s="34">
        <f>$Z$28/'Fixed data'!$C$7</f>
        <v>1.0325889202651872E-2</v>
      </c>
      <c r="AH51" s="34">
        <f>$Z$28/'Fixed data'!$C$7</f>
        <v>1.0325889202651872E-2</v>
      </c>
      <c r="AI51" s="34">
        <f>$Z$28/'Fixed data'!$C$7</f>
        <v>1.0325889202651872E-2</v>
      </c>
      <c r="AJ51" s="34">
        <f>$Z$28/'Fixed data'!$C$7</f>
        <v>1.0325889202651872E-2</v>
      </c>
      <c r="AK51" s="34">
        <f>$Z$28/'Fixed data'!$C$7</f>
        <v>1.0325889202651872E-2</v>
      </c>
      <c r="AL51" s="34">
        <f>$Z$28/'Fixed data'!$C$7</f>
        <v>1.0325889202651872E-2</v>
      </c>
      <c r="AM51" s="34">
        <f>$Z$28/'Fixed data'!$C$7</f>
        <v>1.0325889202651872E-2</v>
      </c>
      <c r="AN51" s="34">
        <f>$Z$28/'Fixed data'!$C$7</f>
        <v>1.0325889202651872E-2</v>
      </c>
      <c r="AO51" s="34">
        <f>$Z$28/'Fixed data'!$C$7</f>
        <v>1.0325889202651872E-2</v>
      </c>
      <c r="AP51" s="34">
        <f>$Z$28/'Fixed data'!$C$7</f>
        <v>1.0325889202651872E-2</v>
      </c>
      <c r="AQ51" s="34">
        <f>$Z$28/'Fixed data'!$C$7</f>
        <v>1.0325889202651872E-2</v>
      </c>
      <c r="AR51" s="34">
        <f>$Z$28/'Fixed data'!$C$7</f>
        <v>1.0325889202651872E-2</v>
      </c>
      <c r="AS51" s="34">
        <f>$Z$28/'Fixed data'!$C$7</f>
        <v>1.0325889202651872E-2</v>
      </c>
      <c r="AT51" s="34">
        <f>$Z$28/'Fixed data'!$C$7</f>
        <v>1.0325889202651872E-2</v>
      </c>
      <c r="AU51" s="34">
        <f>$Z$28/'Fixed data'!$C$7</f>
        <v>1.0325889202651872E-2</v>
      </c>
      <c r="AV51" s="34">
        <f>$Z$28/'Fixed data'!$C$7</f>
        <v>1.0325889202651872E-2</v>
      </c>
      <c r="AW51" s="34">
        <f>$Z$28/'Fixed data'!$C$7</f>
        <v>1.0325889202651872E-2</v>
      </c>
      <c r="AX51" s="34">
        <f>$Z$28/'Fixed data'!$C$7</f>
        <v>1.0325889202651872E-2</v>
      </c>
      <c r="AY51" s="34">
        <f>$Z$28/'Fixed data'!$C$7</f>
        <v>1.0325889202651872E-2</v>
      </c>
      <c r="AZ51" s="34">
        <f>$Z$28/'Fixed data'!$C$7</f>
        <v>1.0325889202651872E-2</v>
      </c>
      <c r="BA51" s="34">
        <f>$Z$28/'Fixed data'!$C$7</f>
        <v>1.0325889202651872E-2</v>
      </c>
      <c r="BB51" s="34">
        <f>$Z$28/'Fixed data'!$C$7</f>
        <v>1.0325889202651872E-2</v>
      </c>
      <c r="BC51" s="34">
        <f>$Z$28/'Fixed data'!$C$7</f>
        <v>1.0325889202651872E-2</v>
      </c>
      <c r="BD51" s="34">
        <f>$Z$28/'Fixed data'!$C$7</f>
        <v>1.0325889202651872E-2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1.0325889202651872E-2</v>
      </c>
      <c r="AC52" s="34">
        <f>$AA$28/'Fixed data'!$C$7</f>
        <v>1.0325889202651872E-2</v>
      </c>
      <c r="AD52" s="34">
        <f>$AA$28/'Fixed data'!$C$7</f>
        <v>1.0325889202651872E-2</v>
      </c>
      <c r="AE52" s="34">
        <f>$AA$28/'Fixed data'!$C$7</f>
        <v>1.0325889202651872E-2</v>
      </c>
      <c r="AF52" s="34">
        <f>$AA$28/'Fixed data'!$C$7</f>
        <v>1.0325889202651872E-2</v>
      </c>
      <c r="AG52" s="34">
        <f>$AA$28/'Fixed data'!$C$7</f>
        <v>1.0325889202651872E-2</v>
      </c>
      <c r="AH52" s="34">
        <f>$AA$28/'Fixed data'!$C$7</f>
        <v>1.0325889202651872E-2</v>
      </c>
      <c r="AI52" s="34">
        <f>$AA$28/'Fixed data'!$C$7</f>
        <v>1.0325889202651872E-2</v>
      </c>
      <c r="AJ52" s="34">
        <f>$AA$28/'Fixed data'!$C$7</f>
        <v>1.0325889202651872E-2</v>
      </c>
      <c r="AK52" s="34">
        <f>$AA$28/'Fixed data'!$C$7</f>
        <v>1.0325889202651872E-2</v>
      </c>
      <c r="AL52" s="34">
        <f>$AA$28/'Fixed data'!$C$7</f>
        <v>1.0325889202651872E-2</v>
      </c>
      <c r="AM52" s="34">
        <f>$AA$28/'Fixed data'!$C$7</f>
        <v>1.0325889202651872E-2</v>
      </c>
      <c r="AN52" s="34">
        <f>$AA$28/'Fixed data'!$C$7</f>
        <v>1.0325889202651872E-2</v>
      </c>
      <c r="AO52" s="34">
        <f>$AA$28/'Fixed data'!$C$7</f>
        <v>1.0325889202651872E-2</v>
      </c>
      <c r="AP52" s="34">
        <f>$AA$28/'Fixed data'!$C$7</f>
        <v>1.0325889202651872E-2</v>
      </c>
      <c r="AQ52" s="34">
        <f>$AA$28/'Fixed data'!$C$7</f>
        <v>1.0325889202651872E-2</v>
      </c>
      <c r="AR52" s="34">
        <f>$AA$28/'Fixed data'!$C$7</f>
        <v>1.0325889202651872E-2</v>
      </c>
      <c r="AS52" s="34">
        <f>$AA$28/'Fixed data'!$C$7</f>
        <v>1.0325889202651872E-2</v>
      </c>
      <c r="AT52" s="34">
        <f>$AA$28/'Fixed data'!$C$7</f>
        <v>1.0325889202651872E-2</v>
      </c>
      <c r="AU52" s="34">
        <f>$AA$28/'Fixed data'!$C$7</f>
        <v>1.0325889202651872E-2</v>
      </c>
      <c r="AV52" s="34">
        <f>$AA$28/'Fixed data'!$C$7</f>
        <v>1.0325889202651872E-2</v>
      </c>
      <c r="AW52" s="34">
        <f>$AA$28/'Fixed data'!$C$7</f>
        <v>1.0325889202651872E-2</v>
      </c>
      <c r="AX52" s="34">
        <f>$AA$28/'Fixed data'!$C$7</f>
        <v>1.0325889202651872E-2</v>
      </c>
      <c r="AY52" s="34">
        <f>$AA$28/'Fixed data'!$C$7</f>
        <v>1.0325889202651872E-2</v>
      </c>
      <c r="AZ52" s="34">
        <f>$AA$28/'Fixed data'!$C$7</f>
        <v>1.0325889202651872E-2</v>
      </c>
      <c r="BA52" s="34">
        <f>$AA$28/'Fixed data'!$C$7</f>
        <v>1.0325889202651872E-2</v>
      </c>
      <c r="BB52" s="34">
        <f>$AA$28/'Fixed data'!$C$7</f>
        <v>1.0325889202651872E-2</v>
      </c>
      <c r="BC52" s="34">
        <f>$AA$28/'Fixed data'!$C$7</f>
        <v>1.0325889202651872E-2</v>
      </c>
      <c r="BD52" s="34">
        <f>$AA$28/'Fixed data'!$C$7</f>
        <v>1.0325889202651872E-2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1.0325889202651872E-2</v>
      </c>
      <c r="AD53" s="34">
        <f>$AB$28/'Fixed data'!$C$7</f>
        <v>1.0325889202651872E-2</v>
      </c>
      <c r="AE53" s="34">
        <f>$AB$28/'Fixed data'!$C$7</f>
        <v>1.0325889202651872E-2</v>
      </c>
      <c r="AF53" s="34">
        <f>$AB$28/'Fixed data'!$C$7</f>
        <v>1.0325889202651872E-2</v>
      </c>
      <c r="AG53" s="34">
        <f>$AB$28/'Fixed data'!$C$7</f>
        <v>1.0325889202651872E-2</v>
      </c>
      <c r="AH53" s="34">
        <f>$AB$28/'Fixed data'!$C$7</f>
        <v>1.0325889202651872E-2</v>
      </c>
      <c r="AI53" s="34">
        <f>$AB$28/'Fixed data'!$C$7</f>
        <v>1.0325889202651872E-2</v>
      </c>
      <c r="AJ53" s="34">
        <f>$AB$28/'Fixed data'!$C$7</f>
        <v>1.0325889202651872E-2</v>
      </c>
      <c r="AK53" s="34">
        <f>$AB$28/'Fixed data'!$C$7</f>
        <v>1.0325889202651872E-2</v>
      </c>
      <c r="AL53" s="34">
        <f>$AB$28/'Fixed data'!$C$7</f>
        <v>1.0325889202651872E-2</v>
      </c>
      <c r="AM53" s="34">
        <f>$AB$28/'Fixed data'!$C$7</f>
        <v>1.0325889202651872E-2</v>
      </c>
      <c r="AN53" s="34">
        <f>$AB$28/'Fixed data'!$C$7</f>
        <v>1.0325889202651872E-2</v>
      </c>
      <c r="AO53" s="34">
        <f>$AB$28/'Fixed data'!$C$7</f>
        <v>1.0325889202651872E-2</v>
      </c>
      <c r="AP53" s="34">
        <f>$AB$28/'Fixed data'!$C$7</f>
        <v>1.0325889202651872E-2</v>
      </c>
      <c r="AQ53" s="34">
        <f>$AB$28/'Fixed data'!$C$7</f>
        <v>1.0325889202651872E-2</v>
      </c>
      <c r="AR53" s="34">
        <f>$AB$28/'Fixed data'!$C$7</f>
        <v>1.0325889202651872E-2</v>
      </c>
      <c r="AS53" s="34">
        <f>$AB$28/'Fixed data'!$C$7</f>
        <v>1.0325889202651872E-2</v>
      </c>
      <c r="AT53" s="34">
        <f>$AB$28/'Fixed data'!$C$7</f>
        <v>1.0325889202651872E-2</v>
      </c>
      <c r="AU53" s="34">
        <f>$AB$28/'Fixed data'!$C$7</f>
        <v>1.0325889202651872E-2</v>
      </c>
      <c r="AV53" s="34">
        <f>$AB$28/'Fixed data'!$C$7</f>
        <v>1.0325889202651872E-2</v>
      </c>
      <c r="AW53" s="34">
        <f>$AB$28/'Fixed data'!$C$7</f>
        <v>1.0325889202651872E-2</v>
      </c>
      <c r="AX53" s="34">
        <f>$AB$28/'Fixed data'!$C$7</f>
        <v>1.0325889202651872E-2</v>
      </c>
      <c r="AY53" s="34">
        <f>$AB$28/'Fixed data'!$C$7</f>
        <v>1.0325889202651872E-2</v>
      </c>
      <c r="AZ53" s="34">
        <f>$AB$28/'Fixed data'!$C$7</f>
        <v>1.0325889202651872E-2</v>
      </c>
      <c r="BA53" s="34">
        <f>$AB$28/'Fixed data'!$C$7</f>
        <v>1.0325889202651872E-2</v>
      </c>
      <c r="BB53" s="34">
        <f>$AB$28/'Fixed data'!$C$7</f>
        <v>1.0325889202651872E-2</v>
      </c>
      <c r="BC53" s="34">
        <f>$AB$28/'Fixed data'!$C$7</f>
        <v>1.0325889202651872E-2</v>
      </c>
      <c r="BD53" s="34">
        <f>$AB$28/'Fixed data'!$C$7</f>
        <v>1.0325889202651872E-2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1.0325889202651872E-2</v>
      </c>
      <c r="AE54" s="34">
        <f>$AC$28/'Fixed data'!$C$7</f>
        <v>1.0325889202651872E-2</v>
      </c>
      <c r="AF54" s="34">
        <f>$AC$28/'Fixed data'!$C$7</f>
        <v>1.0325889202651872E-2</v>
      </c>
      <c r="AG54" s="34">
        <f>$AC$28/'Fixed data'!$C$7</f>
        <v>1.0325889202651872E-2</v>
      </c>
      <c r="AH54" s="34">
        <f>$AC$28/'Fixed data'!$C$7</f>
        <v>1.0325889202651872E-2</v>
      </c>
      <c r="AI54" s="34">
        <f>$AC$28/'Fixed data'!$C$7</f>
        <v>1.0325889202651872E-2</v>
      </c>
      <c r="AJ54" s="34">
        <f>$AC$28/'Fixed data'!$C$7</f>
        <v>1.0325889202651872E-2</v>
      </c>
      <c r="AK54" s="34">
        <f>$AC$28/'Fixed data'!$C$7</f>
        <v>1.0325889202651872E-2</v>
      </c>
      <c r="AL54" s="34">
        <f>$AC$28/'Fixed data'!$C$7</f>
        <v>1.0325889202651872E-2</v>
      </c>
      <c r="AM54" s="34">
        <f>$AC$28/'Fixed data'!$C$7</f>
        <v>1.0325889202651872E-2</v>
      </c>
      <c r="AN54" s="34">
        <f>$AC$28/'Fixed data'!$C$7</f>
        <v>1.0325889202651872E-2</v>
      </c>
      <c r="AO54" s="34">
        <f>$AC$28/'Fixed data'!$C$7</f>
        <v>1.0325889202651872E-2</v>
      </c>
      <c r="AP54" s="34">
        <f>$AC$28/'Fixed data'!$C$7</f>
        <v>1.0325889202651872E-2</v>
      </c>
      <c r="AQ54" s="34">
        <f>$AC$28/'Fixed data'!$C$7</f>
        <v>1.0325889202651872E-2</v>
      </c>
      <c r="AR54" s="34">
        <f>$AC$28/'Fixed data'!$C$7</f>
        <v>1.0325889202651872E-2</v>
      </c>
      <c r="AS54" s="34">
        <f>$AC$28/'Fixed data'!$C$7</f>
        <v>1.0325889202651872E-2</v>
      </c>
      <c r="AT54" s="34">
        <f>$AC$28/'Fixed data'!$C$7</f>
        <v>1.0325889202651872E-2</v>
      </c>
      <c r="AU54" s="34">
        <f>$AC$28/'Fixed data'!$C$7</f>
        <v>1.0325889202651872E-2</v>
      </c>
      <c r="AV54" s="34">
        <f>$AC$28/'Fixed data'!$C$7</f>
        <v>1.0325889202651872E-2</v>
      </c>
      <c r="AW54" s="34">
        <f>$AC$28/'Fixed data'!$C$7</f>
        <v>1.0325889202651872E-2</v>
      </c>
      <c r="AX54" s="34">
        <f>$AC$28/'Fixed data'!$C$7</f>
        <v>1.0325889202651872E-2</v>
      </c>
      <c r="AY54" s="34">
        <f>$AC$28/'Fixed data'!$C$7</f>
        <v>1.0325889202651872E-2</v>
      </c>
      <c r="AZ54" s="34">
        <f>$AC$28/'Fixed data'!$C$7</f>
        <v>1.0325889202651872E-2</v>
      </c>
      <c r="BA54" s="34">
        <f>$AC$28/'Fixed data'!$C$7</f>
        <v>1.0325889202651872E-2</v>
      </c>
      <c r="BB54" s="34">
        <f>$AC$28/'Fixed data'!$C$7</f>
        <v>1.0325889202651872E-2</v>
      </c>
      <c r="BC54" s="34">
        <f>$AC$28/'Fixed data'!$C$7</f>
        <v>1.0325889202651872E-2</v>
      </c>
      <c r="BD54" s="34">
        <f>$AC$28/'Fixed data'!$C$7</f>
        <v>1.0325889202651872E-2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1.0325889202651872E-2</v>
      </c>
      <c r="AF55" s="34">
        <f>$AD$28/'Fixed data'!$C$7</f>
        <v>1.0325889202651872E-2</v>
      </c>
      <c r="AG55" s="34">
        <f>$AD$28/'Fixed data'!$C$7</f>
        <v>1.0325889202651872E-2</v>
      </c>
      <c r="AH55" s="34">
        <f>$AD$28/'Fixed data'!$C$7</f>
        <v>1.0325889202651872E-2</v>
      </c>
      <c r="AI55" s="34">
        <f>$AD$28/'Fixed data'!$C$7</f>
        <v>1.0325889202651872E-2</v>
      </c>
      <c r="AJ55" s="34">
        <f>$AD$28/'Fixed data'!$C$7</f>
        <v>1.0325889202651872E-2</v>
      </c>
      <c r="AK55" s="34">
        <f>$AD$28/'Fixed data'!$C$7</f>
        <v>1.0325889202651872E-2</v>
      </c>
      <c r="AL55" s="34">
        <f>$AD$28/'Fixed data'!$C$7</f>
        <v>1.0325889202651872E-2</v>
      </c>
      <c r="AM55" s="34">
        <f>$AD$28/'Fixed data'!$C$7</f>
        <v>1.0325889202651872E-2</v>
      </c>
      <c r="AN55" s="34">
        <f>$AD$28/'Fixed data'!$C$7</f>
        <v>1.0325889202651872E-2</v>
      </c>
      <c r="AO55" s="34">
        <f>$AD$28/'Fixed data'!$C$7</f>
        <v>1.0325889202651872E-2</v>
      </c>
      <c r="AP55" s="34">
        <f>$AD$28/'Fixed data'!$C$7</f>
        <v>1.0325889202651872E-2</v>
      </c>
      <c r="AQ55" s="34">
        <f>$AD$28/'Fixed data'!$C$7</f>
        <v>1.0325889202651872E-2</v>
      </c>
      <c r="AR55" s="34">
        <f>$AD$28/'Fixed data'!$C$7</f>
        <v>1.0325889202651872E-2</v>
      </c>
      <c r="AS55" s="34">
        <f>$AD$28/'Fixed data'!$C$7</f>
        <v>1.0325889202651872E-2</v>
      </c>
      <c r="AT55" s="34">
        <f>$AD$28/'Fixed data'!$C$7</f>
        <v>1.0325889202651872E-2</v>
      </c>
      <c r="AU55" s="34">
        <f>$AD$28/'Fixed data'!$C$7</f>
        <v>1.0325889202651872E-2</v>
      </c>
      <c r="AV55" s="34">
        <f>$AD$28/'Fixed data'!$C$7</f>
        <v>1.0325889202651872E-2</v>
      </c>
      <c r="AW55" s="34">
        <f>$AD$28/'Fixed data'!$C$7</f>
        <v>1.0325889202651872E-2</v>
      </c>
      <c r="AX55" s="34">
        <f>$AD$28/'Fixed data'!$C$7</f>
        <v>1.0325889202651872E-2</v>
      </c>
      <c r="AY55" s="34">
        <f>$AD$28/'Fixed data'!$C$7</f>
        <v>1.0325889202651872E-2</v>
      </c>
      <c r="AZ55" s="34">
        <f>$AD$28/'Fixed data'!$C$7</f>
        <v>1.0325889202651872E-2</v>
      </c>
      <c r="BA55" s="34">
        <f>$AD$28/'Fixed data'!$C$7</f>
        <v>1.0325889202651872E-2</v>
      </c>
      <c r="BB55" s="34">
        <f>$AD$28/'Fixed data'!$C$7</f>
        <v>1.0325889202651872E-2</v>
      </c>
      <c r="BC55" s="34">
        <f>$AD$28/'Fixed data'!$C$7</f>
        <v>1.0325889202651872E-2</v>
      </c>
      <c r="BD55" s="34">
        <f>$AD$28/'Fixed data'!$C$7</f>
        <v>1.0325889202651872E-2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1.0325889202651872E-2</v>
      </c>
      <c r="AG56" s="34">
        <f>$AE$28/'Fixed data'!$C$7</f>
        <v>1.0325889202651872E-2</v>
      </c>
      <c r="AH56" s="34">
        <f>$AE$28/'Fixed data'!$C$7</f>
        <v>1.0325889202651872E-2</v>
      </c>
      <c r="AI56" s="34">
        <f>$AE$28/'Fixed data'!$C$7</f>
        <v>1.0325889202651872E-2</v>
      </c>
      <c r="AJ56" s="34">
        <f>$AE$28/'Fixed data'!$C$7</f>
        <v>1.0325889202651872E-2</v>
      </c>
      <c r="AK56" s="34">
        <f>$AE$28/'Fixed data'!$C$7</f>
        <v>1.0325889202651872E-2</v>
      </c>
      <c r="AL56" s="34">
        <f>$AE$28/'Fixed data'!$C$7</f>
        <v>1.0325889202651872E-2</v>
      </c>
      <c r="AM56" s="34">
        <f>$AE$28/'Fixed data'!$C$7</f>
        <v>1.0325889202651872E-2</v>
      </c>
      <c r="AN56" s="34">
        <f>$AE$28/'Fixed data'!$C$7</f>
        <v>1.0325889202651872E-2</v>
      </c>
      <c r="AO56" s="34">
        <f>$AE$28/'Fixed data'!$C$7</f>
        <v>1.0325889202651872E-2</v>
      </c>
      <c r="AP56" s="34">
        <f>$AE$28/'Fixed data'!$C$7</f>
        <v>1.0325889202651872E-2</v>
      </c>
      <c r="AQ56" s="34">
        <f>$AE$28/'Fixed data'!$C$7</f>
        <v>1.0325889202651872E-2</v>
      </c>
      <c r="AR56" s="34">
        <f>$AE$28/'Fixed data'!$C$7</f>
        <v>1.0325889202651872E-2</v>
      </c>
      <c r="AS56" s="34">
        <f>$AE$28/'Fixed data'!$C$7</f>
        <v>1.0325889202651872E-2</v>
      </c>
      <c r="AT56" s="34">
        <f>$AE$28/'Fixed data'!$C$7</f>
        <v>1.0325889202651872E-2</v>
      </c>
      <c r="AU56" s="34">
        <f>$AE$28/'Fixed data'!$C$7</f>
        <v>1.0325889202651872E-2</v>
      </c>
      <c r="AV56" s="34">
        <f>$AE$28/'Fixed data'!$C$7</f>
        <v>1.0325889202651872E-2</v>
      </c>
      <c r="AW56" s="34">
        <f>$AE$28/'Fixed data'!$C$7</f>
        <v>1.0325889202651872E-2</v>
      </c>
      <c r="AX56" s="34">
        <f>$AE$28/'Fixed data'!$C$7</f>
        <v>1.0325889202651872E-2</v>
      </c>
      <c r="AY56" s="34">
        <f>$AE$28/'Fixed data'!$C$7</f>
        <v>1.0325889202651872E-2</v>
      </c>
      <c r="AZ56" s="34">
        <f>$AE$28/'Fixed data'!$C$7</f>
        <v>1.0325889202651872E-2</v>
      </c>
      <c r="BA56" s="34">
        <f>$AE$28/'Fixed data'!$C$7</f>
        <v>1.0325889202651872E-2</v>
      </c>
      <c r="BB56" s="34">
        <f>$AE$28/'Fixed data'!$C$7</f>
        <v>1.0325889202651872E-2</v>
      </c>
      <c r="BC56" s="34">
        <f>$AE$28/'Fixed data'!$C$7</f>
        <v>1.0325889202651872E-2</v>
      </c>
      <c r="BD56" s="34">
        <f>$AE$28/'Fixed data'!$C$7</f>
        <v>1.0325889202651872E-2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1.0325889202651872E-2</v>
      </c>
      <c r="AH57" s="34">
        <f>$AF$28/'Fixed data'!$C$7</f>
        <v>1.0325889202651872E-2</v>
      </c>
      <c r="AI57" s="34">
        <f>$AF$28/'Fixed data'!$C$7</f>
        <v>1.0325889202651872E-2</v>
      </c>
      <c r="AJ57" s="34">
        <f>$AF$28/'Fixed data'!$C$7</f>
        <v>1.0325889202651872E-2</v>
      </c>
      <c r="AK57" s="34">
        <f>$AF$28/'Fixed data'!$C$7</f>
        <v>1.0325889202651872E-2</v>
      </c>
      <c r="AL57" s="34">
        <f>$AF$28/'Fixed data'!$C$7</f>
        <v>1.0325889202651872E-2</v>
      </c>
      <c r="AM57" s="34">
        <f>$AF$28/'Fixed data'!$C$7</f>
        <v>1.0325889202651872E-2</v>
      </c>
      <c r="AN57" s="34">
        <f>$AF$28/'Fixed data'!$C$7</f>
        <v>1.0325889202651872E-2</v>
      </c>
      <c r="AO57" s="34">
        <f>$AF$28/'Fixed data'!$C$7</f>
        <v>1.0325889202651872E-2</v>
      </c>
      <c r="AP57" s="34">
        <f>$AF$28/'Fixed data'!$C$7</f>
        <v>1.0325889202651872E-2</v>
      </c>
      <c r="AQ57" s="34">
        <f>$AF$28/'Fixed data'!$C$7</f>
        <v>1.0325889202651872E-2</v>
      </c>
      <c r="AR57" s="34">
        <f>$AF$28/'Fixed data'!$C$7</f>
        <v>1.0325889202651872E-2</v>
      </c>
      <c r="AS57" s="34">
        <f>$AF$28/'Fixed data'!$C$7</f>
        <v>1.0325889202651872E-2</v>
      </c>
      <c r="AT57" s="34">
        <f>$AF$28/'Fixed data'!$C$7</f>
        <v>1.0325889202651872E-2</v>
      </c>
      <c r="AU57" s="34">
        <f>$AF$28/'Fixed data'!$C$7</f>
        <v>1.0325889202651872E-2</v>
      </c>
      <c r="AV57" s="34">
        <f>$AF$28/'Fixed data'!$C$7</f>
        <v>1.0325889202651872E-2</v>
      </c>
      <c r="AW57" s="34">
        <f>$AF$28/'Fixed data'!$C$7</f>
        <v>1.0325889202651872E-2</v>
      </c>
      <c r="AX57" s="34">
        <f>$AF$28/'Fixed data'!$C$7</f>
        <v>1.0325889202651872E-2</v>
      </c>
      <c r="AY57" s="34">
        <f>$AF$28/'Fixed data'!$C$7</f>
        <v>1.0325889202651872E-2</v>
      </c>
      <c r="AZ57" s="34">
        <f>$AF$28/'Fixed data'!$C$7</f>
        <v>1.0325889202651872E-2</v>
      </c>
      <c r="BA57" s="34">
        <f>$AF$28/'Fixed data'!$C$7</f>
        <v>1.0325889202651872E-2</v>
      </c>
      <c r="BB57" s="34">
        <f>$AF$28/'Fixed data'!$C$7</f>
        <v>1.0325889202651872E-2</v>
      </c>
      <c r="BC57" s="34">
        <f>$AF$28/'Fixed data'!$C$7</f>
        <v>1.0325889202651872E-2</v>
      </c>
      <c r="BD57" s="34">
        <f>$AF$28/'Fixed data'!$C$7</f>
        <v>1.0325889202651872E-2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1.0325889202651872E-2</v>
      </c>
      <c r="AI58" s="34">
        <f>$AG$28/'Fixed data'!$C$7</f>
        <v>1.0325889202651872E-2</v>
      </c>
      <c r="AJ58" s="34">
        <f>$AG$28/'Fixed data'!$C$7</f>
        <v>1.0325889202651872E-2</v>
      </c>
      <c r="AK58" s="34">
        <f>$AG$28/'Fixed data'!$C$7</f>
        <v>1.0325889202651872E-2</v>
      </c>
      <c r="AL58" s="34">
        <f>$AG$28/'Fixed data'!$C$7</f>
        <v>1.0325889202651872E-2</v>
      </c>
      <c r="AM58" s="34">
        <f>$AG$28/'Fixed data'!$C$7</f>
        <v>1.0325889202651872E-2</v>
      </c>
      <c r="AN58" s="34">
        <f>$AG$28/'Fixed data'!$C$7</f>
        <v>1.0325889202651872E-2</v>
      </c>
      <c r="AO58" s="34">
        <f>$AG$28/'Fixed data'!$C$7</f>
        <v>1.0325889202651872E-2</v>
      </c>
      <c r="AP58" s="34">
        <f>$AG$28/'Fixed data'!$C$7</f>
        <v>1.0325889202651872E-2</v>
      </c>
      <c r="AQ58" s="34">
        <f>$AG$28/'Fixed data'!$C$7</f>
        <v>1.0325889202651872E-2</v>
      </c>
      <c r="AR58" s="34">
        <f>$AG$28/'Fixed data'!$C$7</f>
        <v>1.0325889202651872E-2</v>
      </c>
      <c r="AS58" s="34">
        <f>$AG$28/'Fixed data'!$C$7</f>
        <v>1.0325889202651872E-2</v>
      </c>
      <c r="AT58" s="34">
        <f>$AG$28/'Fixed data'!$C$7</f>
        <v>1.0325889202651872E-2</v>
      </c>
      <c r="AU58" s="34">
        <f>$AG$28/'Fixed data'!$C$7</f>
        <v>1.0325889202651872E-2</v>
      </c>
      <c r="AV58" s="34">
        <f>$AG$28/'Fixed data'!$C$7</f>
        <v>1.0325889202651872E-2</v>
      </c>
      <c r="AW58" s="34">
        <f>$AG$28/'Fixed data'!$C$7</f>
        <v>1.0325889202651872E-2</v>
      </c>
      <c r="AX58" s="34">
        <f>$AG$28/'Fixed data'!$C$7</f>
        <v>1.0325889202651872E-2</v>
      </c>
      <c r="AY58" s="34">
        <f>$AG$28/'Fixed data'!$C$7</f>
        <v>1.0325889202651872E-2</v>
      </c>
      <c r="AZ58" s="34">
        <f>$AG$28/'Fixed data'!$C$7</f>
        <v>1.0325889202651872E-2</v>
      </c>
      <c r="BA58" s="34">
        <f>$AG$28/'Fixed data'!$C$7</f>
        <v>1.0325889202651872E-2</v>
      </c>
      <c r="BB58" s="34">
        <f>$AG$28/'Fixed data'!$C$7</f>
        <v>1.0325889202651872E-2</v>
      </c>
      <c r="BC58" s="34">
        <f>$AG$28/'Fixed data'!$C$7</f>
        <v>1.0325889202651872E-2</v>
      </c>
      <c r="BD58" s="34">
        <f>$AG$28/'Fixed data'!$C$7</f>
        <v>1.0325889202651872E-2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1.0325889202651872E-2</v>
      </c>
      <c r="AJ59" s="34">
        <f>$AH$28/'Fixed data'!$C$7</f>
        <v>1.0325889202651872E-2</v>
      </c>
      <c r="AK59" s="34">
        <f>$AH$28/'Fixed data'!$C$7</f>
        <v>1.0325889202651872E-2</v>
      </c>
      <c r="AL59" s="34">
        <f>$AH$28/'Fixed data'!$C$7</f>
        <v>1.0325889202651872E-2</v>
      </c>
      <c r="AM59" s="34">
        <f>$AH$28/'Fixed data'!$C$7</f>
        <v>1.0325889202651872E-2</v>
      </c>
      <c r="AN59" s="34">
        <f>$AH$28/'Fixed data'!$C$7</f>
        <v>1.0325889202651872E-2</v>
      </c>
      <c r="AO59" s="34">
        <f>$AH$28/'Fixed data'!$C$7</f>
        <v>1.0325889202651872E-2</v>
      </c>
      <c r="AP59" s="34">
        <f>$AH$28/'Fixed data'!$C$7</f>
        <v>1.0325889202651872E-2</v>
      </c>
      <c r="AQ59" s="34">
        <f>$AH$28/'Fixed data'!$C$7</f>
        <v>1.0325889202651872E-2</v>
      </c>
      <c r="AR59" s="34">
        <f>$AH$28/'Fixed data'!$C$7</f>
        <v>1.0325889202651872E-2</v>
      </c>
      <c r="AS59" s="34">
        <f>$AH$28/'Fixed data'!$C$7</f>
        <v>1.0325889202651872E-2</v>
      </c>
      <c r="AT59" s="34">
        <f>$AH$28/'Fixed data'!$C$7</f>
        <v>1.0325889202651872E-2</v>
      </c>
      <c r="AU59" s="34">
        <f>$AH$28/'Fixed data'!$C$7</f>
        <v>1.0325889202651872E-2</v>
      </c>
      <c r="AV59" s="34">
        <f>$AH$28/'Fixed data'!$C$7</f>
        <v>1.0325889202651872E-2</v>
      </c>
      <c r="AW59" s="34">
        <f>$AH$28/'Fixed data'!$C$7</f>
        <v>1.0325889202651872E-2</v>
      </c>
      <c r="AX59" s="34">
        <f>$AH$28/'Fixed data'!$C$7</f>
        <v>1.0325889202651872E-2</v>
      </c>
      <c r="AY59" s="34">
        <f>$AH$28/'Fixed data'!$C$7</f>
        <v>1.0325889202651872E-2</v>
      </c>
      <c r="AZ59" s="34">
        <f>$AH$28/'Fixed data'!$C$7</f>
        <v>1.0325889202651872E-2</v>
      </c>
      <c r="BA59" s="34">
        <f>$AH$28/'Fixed data'!$C$7</f>
        <v>1.0325889202651872E-2</v>
      </c>
      <c r="BB59" s="34">
        <f>$AH$28/'Fixed data'!$C$7</f>
        <v>1.0325889202651872E-2</v>
      </c>
      <c r="BC59" s="34">
        <f>$AH$28/'Fixed data'!$C$7</f>
        <v>1.0325889202651872E-2</v>
      </c>
      <c r="BD59" s="34">
        <f>$AH$28/'Fixed data'!$C$7</f>
        <v>1.0325889202651872E-2</v>
      </c>
    </row>
    <row r="60" spans="1:56" ht="16.5" collapsed="1" x14ac:dyDescent="0.35">
      <c r="A60" s="115"/>
      <c r="B60" s="9" t="s">
        <v>7</v>
      </c>
      <c r="C60" s="9" t="s">
        <v>61</v>
      </c>
      <c r="D60" s="9" t="s">
        <v>40</v>
      </c>
      <c r="E60" s="34">
        <f>SUM(E30:E59)</f>
        <v>0</v>
      </c>
      <c r="F60" s="34">
        <f t="shared" ref="F60:BD60" si="6">SUM(F30:F59)</f>
        <v>-3.0663111111111117E-2</v>
      </c>
      <c r="G60" s="34">
        <f t="shared" si="6"/>
        <v>-6.6545387197165962E-2</v>
      </c>
      <c r="H60" s="34">
        <f t="shared" si="6"/>
        <v>-0.10137367938142497</v>
      </c>
      <c r="I60" s="34">
        <f t="shared" si="6"/>
        <v>-0.13505295887423516</v>
      </c>
      <c r="J60" s="34">
        <f t="shared" si="6"/>
        <v>-0.16747187880633962</v>
      </c>
      <c r="K60" s="34">
        <f t="shared" si="6"/>
        <v>-0.19852486362788449</v>
      </c>
      <c r="L60" s="34">
        <f t="shared" si="6"/>
        <v>-0.22805513520267656</v>
      </c>
      <c r="M60" s="34">
        <f t="shared" si="6"/>
        <v>-0.25597849460058575</v>
      </c>
      <c r="N60" s="34">
        <f t="shared" si="6"/>
        <v>-0.24833200216847265</v>
      </c>
      <c r="O60" s="34">
        <f t="shared" si="6"/>
        <v>-0.24001329843472444</v>
      </c>
      <c r="P60" s="34">
        <f t="shared" si="6"/>
        <v>-0.23106735104527434</v>
      </c>
      <c r="Q60" s="34">
        <f t="shared" si="6"/>
        <v>-0.22155467584078509</v>
      </c>
      <c r="R60" s="34">
        <f t="shared" si="6"/>
        <v>-0.21165668417421823</v>
      </c>
      <c r="S60" s="34">
        <f t="shared" si="6"/>
        <v>-0.20152795594723347</v>
      </c>
      <c r="T60" s="34">
        <f t="shared" si="6"/>
        <v>-0.19129086760672043</v>
      </c>
      <c r="U60" s="34">
        <f t="shared" si="6"/>
        <v>-0.18099123878534537</v>
      </c>
      <c r="V60" s="34">
        <f t="shared" si="6"/>
        <v>-0.1706653495826935</v>
      </c>
      <c r="W60" s="34">
        <f t="shared" si="6"/>
        <v>-0.16033946038004163</v>
      </c>
      <c r="X60" s="34">
        <f t="shared" si="6"/>
        <v>-0.15001357117738975</v>
      </c>
      <c r="Y60" s="34">
        <f t="shared" si="6"/>
        <v>-0.13968768197473788</v>
      </c>
      <c r="Z60" s="34">
        <f t="shared" si="6"/>
        <v>-0.12936179277208601</v>
      </c>
      <c r="AA60" s="34">
        <f t="shared" si="6"/>
        <v>-0.11903590356943414</v>
      </c>
      <c r="AB60" s="34">
        <f t="shared" si="6"/>
        <v>-0.10871001436678226</v>
      </c>
      <c r="AC60" s="34">
        <f t="shared" si="6"/>
        <v>-9.8384125164130393E-2</v>
      </c>
      <c r="AD60" s="34">
        <f t="shared" si="6"/>
        <v>-8.805823596147852E-2</v>
      </c>
      <c r="AE60" s="34">
        <f t="shared" si="6"/>
        <v>-7.7732346758826648E-2</v>
      </c>
      <c r="AF60" s="34">
        <f t="shared" si="6"/>
        <v>-6.7406457556174776E-2</v>
      </c>
      <c r="AG60" s="34">
        <f t="shared" si="6"/>
        <v>-5.7080568353522904E-2</v>
      </c>
      <c r="AH60" s="34">
        <f t="shared" si="6"/>
        <v>-4.6754679150871031E-2</v>
      </c>
      <c r="AI60" s="34">
        <f t="shared" si="6"/>
        <v>-3.6428789948219159E-2</v>
      </c>
      <c r="AJ60" s="34">
        <f t="shared" si="6"/>
        <v>-3.6428789948219159E-2</v>
      </c>
      <c r="AK60" s="34">
        <f t="shared" si="6"/>
        <v>-3.6428789948219159E-2</v>
      </c>
      <c r="AL60" s="34">
        <f t="shared" si="6"/>
        <v>-3.6428789948219159E-2</v>
      </c>
      <c r="AM60" s="34">
        <f t="shared" si="6"/>
        <v>-3.6428789948219159E-2</v>
      </c>
      <c r="AN60" s="34">
        <f t="shared" si="6"/>
        <v>-3.6428789948219159E-2</v>
      </c>
      <c r="AO60" s="34">
        <f t="shared" si="6"/>
        <v>-3.6428789948219159E-2</v>
      </c>
      <c r="AP60" s="34">
        <f t="shared" si="6"/>
        <v>-3.6428789948219159E-2</v>
      </c>
      <c r="AQ60" s="34">
        <f t="shared" si="6"/>
        <v>-3.6428789948219159E-2</v>
      </c>
      <c r="AR60" s="34">
        <f t="shared" si="6"/>
        <v>-3.6428789948219159E-2</v>
      </c>
      <c r="AS60" s="34">
        <f t="shared" si="6"/>
        <v>-3.6428789948219159E-2</v>
      </c>
      <c r="AT60" s="34">
        <f t="shared" si="6"/>
        <v>-3.6428789948219159E-2</v>
      </c>
      <c r="AU60" s="34">
        <f t="shared" si="6"/>
        <v>-3.6428789948219159E-2</v>
      </c>
      <c r="AV60" s="34">
        <f t="shared" si="6"/>
        <v>-3.6428789948219159E-2</v>
      </c>
      <c r="AW60" s="34">
        <f t="shared" si="6"/>
        <v>-3.6428789948219159E-2</v>
      </c>
      <c r="AX60" s="34">
        <f t="shared" si="6"/>
        <v>-3.6428789948219159E-2</v>
      </c>
      <c r="AY60" s="34">
        <f t="shared" si="6"/>
        <v>-5.7656788371080459E-3</v>
      </c>
      <c r="AZ60" s="34">
        <f t="shared" si="6"/>
        <v>3.0116597248946803E-2</v>
      </c>
      <c r="BA60" s="34">
        <f t="shared" si="6"/>
        <v>6.494488943320581E-2</v>
      </c>
      <c r="BB60" s="34">
        <f t="shared" si="6"/>
        <v>9.8624168926015943E-2</v>
      </c>
      <c r="BC60" s="34">
        <f t="shared" si="6"/>
        <v>0.13104308885812044</v>
      </c>
      <c r="BD60" s="34">
        <f t="shared" si="6"/>
        <v>0.1620960736796653</v>
      </c>
    </row>
    <row r="61" spans="1:56" ht="17.25" hidden="1" customHeight="1" outlineLevel="1" x14ac:dyDescent="0.35">
      <c r="A61" s="115"/>
      <c r="B61" s="9" t="s">
        <v>35</v>
      </c>
      <c r="C61" s="9" t="s">
        <v>62</v>
      </c>
      <c r="D61" s="9" t="s">
        <v>40</v>
      </c>
      <c r="E61" s="34">
        <v>0</v>
      </c>
      <c r="F61" s="34">
        <f>E62</f>
        <v>-1.3798400000000002</v>
      </c>
      <c r="G61" s="34">
        <f t="shared" ref="G61:BD61" si="7">F62</f>
        <v>-2.9638793127613576</v>
      </c>
      <c r="H61" s="34">
        <f t="shared" si="7"/>
        <v>-4.4646070738558468</v>
      </c>
      <c r="I61" s="34">
        <f t="shared" si="7"/>
        <v>-5.8788009716508807</v>
      </c>
      <c r="J61" s="34">
        <f t="shared" si="7"/>
        <v>-7.2025994097213459</v>
      </c>
      <c r="K61" s="34">
        <f t="shared" si="7"/>
        <v>-8.4325118478845251</v>
      </c>
      <c r="L61" s="34">
        <f t="shared" si="7"/>
        <v>-9.5628492051222835</v>
      </c>
      <c r="M61" s="34">
        <f t="shared" si="7"/>
        <v>-10.59134524282552</v>
      </c>
      <c r="N61" s="34">
        <f t="shared" si="7"/>
        <v>-9.9912745887798451</v>
      </c>
      <c r="O61" s="34">
        <f t="shared" si="7"/>
        <v>-9.3686009185927031</v>
      </c>
      <c r="P61" s="34">
        <f t="shared" si="7"/>
        <v>-8.7260199876327249</v>
      </c>
      <c r="Q61" s="34">
        <f t="shared" si="7"/>
        <v>-8.0668822523854349</v>
      </c>
      <c r="R61" s="34">
        <f t="shared" si="7"/>
        <v>-7.399917951549142</v>
      </c>
      <c r="S61" s="34">
        <f t="shared" si="7"/>
        <v>-6.7324684971606086</v>
      </c>
      <c r="T61" s="34">
        <f t="shared" si="7"/>
        <v>-6.0702715658902884</v>
      </c>
      <c r="U61" s="34">
        <f t="shared" si="7"/>
        <v>-5.4154974013216899</v>
      </c>
      <c r="V61" s="34">
        <f t="shared" si="7"/>
        <v>-4.7698411484170098</v>
      </c>
      <c r="W61" s="34">
        <f t="shared" si="7"/>
        <v>-4.1345107847149816</v>
      </c>
      <c r="X61" s="34">
        <f t="shared" si="7"/>
        <v>-3.5095063102156057</v>
      </c>
      <c r="Y61" s="34">
        <f t="shared" si="7"/>
        <v>-2.8948277249188816</v>
      </c>
      <c r="Z61" s="34">
        <f t="shared" si="7"/>
        <v>-2.2904750288248095</v>
      </c>
      <c r="AA61" s="34">
        <f t="shared" si="7"/>
        <v>-1.6964482219333892</v>
      </c>
      <c r="AB61" s="34">
        <f t="shared" si="7"/>
        <v>-1.1127473042446208</v>
      </c>
      <c r="AC61" s="34">
        <f t="shared" si="7"/>
        <v>-0.53937227575850422</v>
      </c>
      <c r="AD61" s="34">
        <f t="shared" si="7"/>
        <v>2.3676863524960456E-2</v>
      </c>
      <c r="AE61" s="34">
        <f t="shared" si="7"/>
        <v>0.57640011360577326</v>
      </c>
      <c r="AF61" s="34">
        <f t="shared" si="7"/>
        <v>1.1187974744839342</v>
      </c>
      <c r="AG61" s="34">
        <f t="shared" si="7"/>
        <v>1.6508689461594432</v>
      </c>
      <c r="AH61" s="34">
        <f t="shared" si="7"/>
        <v>2.1726145286323004</v>
      </c>
      <c r="AI61" s="34">
        <f t="shared" si="7"/>
        <v>2.6840342219025057</v>
      </c>
      <c r="AJ61" s="34">
        <f t="shared" si="7"/>
        <v>3.1851280259700592</v>
      </c>
      <c r="AK61" s="34">
        <f t="shared" si="7"/>
        <v>3.6862218300376126</v>
      </c>
      <c r="AL61" s="34">
        <f t="shared" si="7"/>
        <v>4.1873156341051665</v>
      </c>
      <c r="AM61" s="34">
        <f t="shared" si="7"/>
        <v>4.6884094381727195</v>
      </c>
      <c r="AN61" s="34">
        <f t="shared" si="7"/>
        <v>5.1895032422402725</v>
      </c>
      <c r="AO61" s="34">
        <f t="shared" si="7"/>
        <v>5.6905970463078255</v>
      </c>
      <c r="AP61" s="34">
        <f t="shared" si="7"/>
        <v>6.1916908503753785</v>
      </c>
      <c r="AQ61" s="34">
        <f t="shared" si="7"/>
        <v>6.6927846544429315</v>
      </c>
      <c r="AR61" s="34">
        <f t="shared" si="7"/>
        <v>7.1938784585104845</v>
      </c>
      <c r="AS61" s="34">
        <f t="shared" si="7"/>
        <v>7.6949722625780375</v>
      </c>
      <c r="AT61" s="34">
        <f t="shared" si="7"/>
        <v>8.1960660666455905</v>
      </c>
      <c r="AU61" s="34">
        <f t="shared" si="7"/>
        <v>8.6971598707131434</v>
      </c>
      <c r="AV61" s="34">
        <f t="shared" si="7"/>
        <v>9.1982536747806964</v>
      </c>
      <c r="AW61" s="34">
        <f t="shared" si="7"/>
        <v>9.6993474788482494</v>
      </c>
      <c r="AX61" s="34">
        <f t="shared" si="7"/>
        <v>10.200441282915802</v>
      </c>
      <c r="AY61" s="34">
        <f t="shared" si="7"/>
        <v>10.236870072864022</v>
      </c>
      <c r="AZ61" s="34">
        <f t="shared" si="7"/>
        <v>10.24263575170113</v>
      </c>
      <c r="BA61" s="34">
        <f t="shared" si="7"/>
        <v>10.212519154452183</v>
      </c>
      <c r="BB61" s="34">
        <f t="shared" si="7"/>
        <v>10.147574265018978</v>
      </c>
      <c r="BC61" s="34">
        <f t="shared" si="7"/>
        <v>10.048950096092963</v>
      </c>
      <c r="BD61" s="34">
        <f t="shared" si="7"/>
        <v>9.9179070072348416</v>
      </c>
    </row>
    <row r="62" spans="1:56" ht="16.5" hidden="1" customHeight="1" outlineLevel="1" x14ac:dyDescent="0.3">
      <c r="A62" s="115"/>
      <c r="B62" s="9" t="s">
        <v>34</v>
      </c>
      <c r="C62" s="9" t="s">
        <v>68</v>
      </c>
      <c r="D62" s="9" t="s">
        <v>40</v>
      </c>
      <c r="E62" s="34">
        <f t="shared" ref="E62:BD62" si="8">E28-E60+E61</f>
        <v>-1.3798400000000002</v>
      </c>
      <c r="F62" s="34">
        <f t="shared" si="8"/>
        <v>-2.9638793127613576</v>
      </c>
      <c r="G62" s="34">
        <f t="shared" si="8"/>
        <v>-4.4646070738558468</v>
      </c>
      <c r="H62" s="34">
        <f t="shared" si="8"/>
        <v>-5.8788009716508807</v>
      </c>
      <c r="I62" s="34">
        <f t="shared" si="8"/>
        <v>-7.2025994097213459</v>
      </c>
      <c r="J62" s="34">
        <f t="shared" si="8"/>
        <v>-8.4325118478845251</v>
      </c>
      <c r="K62" s="34">
        <f t="shared" si="8"/>
        <v>-9.5628492051222835</v>
      </c>
      <c r="L62" s="34">
        <f t="shared" si="8"/>
        <v>-10.59134524282552</v>
      </c>
      <c r="M62" s="34">
        <f t="shared" si="8"/>
        <v>-9.9912745887798451</v>
      </c>
      <c r="N62" s="34">
        <f t="shared" si="8"/>
        <v>-9.3686009185927031</v>
      </c>
      <c r="O62" s="34">
        <f t="shared" si="8"/>
        <v>-8.7260199876327249</v>
      </c>
      <c r="P62" s="34">
        <f t="shared" si="8"/>
        <v>-8.0668822523854349</v>
      </c>
      <c r="Q62" s="34">
        <f t="shared" si="8"/>
        <v>-7.399917951549142</v>
      </c>
      <c r="R62" s="34">
        <f t="shared" si="8"/>
        <v>-6.7324684971606086</v>
      </c>
      <c r="S62" s="34">
        <f t="shared" si="8"/>
        <v>-6.0702715658902884</v>
      </c>
      <c r="T62" s="34">
        <f t="shared" si="8"/>
        <v>-5.4154974013216899</v>
      </c>
      <c r="U62" s="34">
        <f t="shared" si="8"/>
        <v>-4.7698411484170098</v>
      </c>
      <c r="V62" s="34">
        <f t="shared" si="8"/>
        <v>-4.1345107847149816</v>
      </c>
      <c r="W62" s="34">
        <f t="shared" si="8"/>
        <v>-3.5095063102156057</v>
      </c>
      <c r="X62" s="34">
        <f t="shared" si="8"/>
        <v>-2.8948277249188816</v>
      </c>
      <c r="Y62" s="34">
        <f t="shared" si="8"/>
        <v>-2.2904750288248095</v>
      </c>
      <c r="Z62" s="34">
        <f t="shared" si="8"/>
        <v>-1.6964482219333892</v>
      </c>
      <c r="AA62" s="34">
        <f t="shared" si="8"/>
        <v>-1.1127473042446208</v>
      </c>
      <c r="AB62" s="34">
        <f t="shared" si="8"/>
        <v>-0.53937227575850422</v>
      </c>
      <c r="AC62" s="34">
        <f t="shared" si="8"/>
        <v>2.3676863524960456E-2</v>
      </c>
      <c r="AD62" s="34">
        <f t="shared" si="8"/>
        <v>0.57640011360577326</v>
      </c>
      <c r="AE62" s="34">
        <f t="shared" si="8"/>
        <v>1.1187974744839342</v>
      </c>
      <c r="AF62" s="34">
        <f t="shared" si="8"/>
        <v>1.6508689461594432</v>
      </c>
      <c r="AG62" s="34">
        <f t="shared" si="8"/>
        <v>2.1726145286323004</v>
      </c>
      <c r="AH62" s="34">
        <f t="shared" si="8"/>
        <v>2.6840342219025057</v>
      </c>
      <c r="AI62" s="34">
        <f t="shared" si="8"/>
        <v>3.1851280259700592</v>
      </c>
      <c r="AJ62" s="34">
        <f t="shared" si="8"/>
        <v>3.6862218300376126</v>
      </c>
      <c r="AK62" s="34">
        <f t="shared" si="8"/>
        <v>4.1873156341051665</v>
      </c>
      <c r="AL62" s="34">
        <f t="shared" si="8"/>
        <v>4.6884094381727195</v>
      </c>
      <c r="AM62" s="34">
        <f t="shared" si="8"/>
        <v>5.1895032422402725</v>
      </c>
      <c r="AN62" s="34">
        <f t="shared" si="8"/>
        <v>5.6905970463078255</v>
      </c>
      <c r="AO62" s="34">
        <f t="shared" si="8"/>
        <v>6.1916908503753785</v>
      </c>
      <c r="AP62" s="34">
        <f t="shared" si="8"/>
        <v>6.6927846544429315</v>
      </c>
      <c r="AQ62" s="34">
        <f t="shared" si="8"/>
        <v>7.1938784585104845</v>
      </c>
      <c r="AR62" s="34">
        <f t="shared" si="8"/>
        <v>7.6949722625780375</v>
      </c>
      <c r="AS62" s="34">
        <f t="shared" si="8"/>
        <v>8.1960660666455905</v>
      </c>
      <c r="AT62" s="34">
        <f t="shared" si="8"/>
        <v>8.6971598707131434</v>
      </c>
      <c r="AU62" s="34">
        <f t="shared" si="8"/>
        <v>9.1982536747806964</v>
      </c>
      <c r="AV62" s="34">
        <f t="shared" si="8"/>
        <v>9.6993474788482494</v>
      </c>
      <c r="AW62" s="34">
        <f t="shared" si="8"/>
        <v>10.200441282915802</v>
      </c>
      <c r="AX62" s="34">
        <f t="shared" si="8"/>
        <v>10.236870072864022</v>
      </c>
      <c r="AY62" s="34">
        <f t="shared" si="8"/>
        <v>10.24263575170113</v>
      </c>
      <c r="AZ62" s="34">
        <f t="shared" si="8"/>
        <v>10.212519154452183</v>
      </c>
      <c r="BA62" s="34">
        <f t="shared" si="8"/>
        <v>10.147574265018978</v>
      </c>
      <c r="BB62" s="34">
        <f t="shared" si="8"/>
        <v>10.048950096092963</v>
      </c>
      <c r="BC62" s="34">
        <f t="shared" si="8"/>
        <v>9.9179070072348416</v>
      </c>
      <c r="BD62" s="34">
        <f t="shared" si="8"/>
        <v>9.7558109335551766</v>
      </c>
    </row>
    <row r="63" spans="1:56" ht="16.5" collapsed="1" x14ac:dyDescent="0.3">
      <c r="A63" s="115"/>
      <c r="B63" s="9" t="s">
        <v>8</v>
      </c>
      <c r="C63" s="11" t="s">
        <v>67</v>
      </c>
      <c r="D63" s="9" t="s">
        <v>40</v>
      </c>
      <c r="E63" s="34">
        <f>AVERAGE(E61:E62)*'Fixed data'!$C$3</f>
        <v>-3.3323136000000003E-2</v>
      </c>
      <c r="F63" s="34">
        <f>AVERAGE(F61:F62)*'Fixed data'!$C$3</f>
        <v>-0.10490082140318681</v>
      </c>
      <c r="G63" s="34">
        <f>AVERAGE(G61:G62)*'Fixed data'!$C$3</f>
        <v>-0.17939794623680549</v>
      </c>
      <c r="H63" s="34">
        <f>AVERAGE(H61:H62)*'Fixed data'!$C$3</f>
        <v>-0.24979330429898747</v>
      </c>
      <c r="I63" s="34">
        <f>AVERAGE(I61:I62)*'Fixed data'!$C$3</f>
        <v>-0.31591581921013928</v>
      </c>
      <c r="J63" s="34">
        <f>AVERAGE(J61:J62)*'Fixed data'!$C$3</f>
        <v>-0.37758793687118181</v>
      </c>
      <c r="K63" s="34">
        <f>AVERAGE(K61:K62)*'Fixed data'!$C$3</f>
        <v>-0.43458796943011452</v>
      </c>
      <c r="L63" s="34">
        <f>AVERAGE(L61:L62)*'Fixed data'!$C$3</f>
        <v>-0.48672379591793946</v>
      </c>
      <c r="M63" s="34">
        <f>AVERAGE(M61:M62)*'Fixed data'!$C$3</f>
        <v>-0.49707026893326955</v>
      </c>
      <c r="N63" s="34">
        <f>AVERAGE(N61:N62)*'Fixed data'!$C$3</f>
        <v>-0.46754099350304712</v>
      </c>
      <c r="O63" s="34">
        <f>AVERAGE(O61:O62)*'Fixed data'!$C$3</f>
        <v>-0.43698509488534415</v>
      </c>
      <c r="P63" s="34">
        <f>AVERAGE(P61:P62)*'Fixed data'!$C$3</f>
        <v>-0.40554858909643854</v>
      </c>
      <c r="Q63" s="34">
        <f>AVERAGE(Q61:Q62)*'Fixed data'!$C$3</f>
        <v>-0.37352322492502005</v>
      </c>
      <c r="R63" s="34">
        <f>AVERAGE(R61:R62)*'Fixed data'!$C$3</f>
        <v>-0.34129713273634049</v>
      </c>
      <c r="S63" s="34">
        <f>AVERAGE(S61:S62)*'Fixed data'!$C$3</f>
        <v>-0.30918617252267921</v>
      </c>
      <c r="T63" s="34">
        <f>AVERAGE(T61:T62)*'Fixed data'!$C$3</f>
        <v>-0.27738132055816928</v>
      </c>
      <c r="U63" s="34">
        <f>AVERAGE(U61:U62)*'Fixed data'!$C$3</f>
        <v>-0.24597592597618959</v>
      </c>
      <c r="V63" s="34">
        <f>AVERAGE(V61:V62)*'Fixed data'!$C$3</f>
        <v>-0.21504009918513761</v>
      </c>
      <c r="W63" s="34">
        <f>AVERAGE(W61:W62)*'Fixed data'!$C$3</f>
        <v>-0.18460301284257372</v>
      </c>
      <c r="X63" s="34">
        <f>AVERAGE(X61:X62)*'Fixed data'!$C$3</f>
        <v>-0.1546646669484979</v>
      </c>
      <c r="Y63" s="34">
        <f>AVERAGE(Y61:Y62)*'Fixed data'!$C$3</f>
        <v>-0.12522506150291016</v>
      </c>
      <c r="Z63" s="34">
        <f>AVERAGE(Z61:Z62)*'Fixed data'!$C$3</f>
        <v>-9.6284196505810507E-2</v>
      </c>
      <c r="AA63" s="34">
        <f>AVERAGE(AA61:AA62)*'Fixed data'!$C$3</f>
        <v>-6.7842071957198949E-2</v>
      </c>
      <c r="AB63" s="34">
        <f>AVERAGE(AB61:AB62)*'Fixed data'!$C$3</f>
        <v>-3.9898687857075468E-2</v>
      </c>
      <c r="AC63" s="34">
        <f>AVERAGE(AC61:AC62)*'Fixed data'!$C$3</f>
        <v>-1.2454044205440083E-2</v>
      </c>
      <c r="AD63" s="34">
        <f>AVERAGE(AD61:AD62)*'Fixed data'!$C$3</f>
        <v>1.449185899770722E-2</v>
      </c>
      <c r="AE63" s="34">
        <f>AVERAGE(AE61:AE62)*'Fixed data'!$C$3</f>
        <v>4.0939021752366439E-2</v>
      </c>
      <c r="AF63" s="34">
        <f>AVERAGE(AF61:AF62)*'Fixed data'!$C$3</f>
        <v>6.6887444058537568E-2</v>
      </c>
      <c r="AG63" s="34">
        <f>AVERAGE(AG61:AG62)*'Fixed data'!$C$3</f>
        <v>9.2337125916220619E-2</v>
      </c>
      <c r="AH63" s="34">
        <f>AVERAGE(AH61:AH62)*'Fixed data'!$C$3</f>
        <v>0.11728806732541557</v>
      </c>
      <c r="AI63" s="34">
        <f>AVERAGE(AI61:AI62)*'Fixed data'!$C$3</f>
        <v>0.14174026828612243</v>
      </c>
      <c r="AJ63" s="34">
        <f>AVERAGE(AJ61:AJ62)*'Fixed data'!$C$3</f>
        <v>0.16594309902258531</v>
      </c>
      <c r="AK63" s="34">
        <f>AVERAGE(AK61:AK62)*'Fixed data'!$C$3</f>
        <v>0.19014592975904812</v>
      </c>
      <c r="AL63" s="34">
        <f>AVERAGE(AL61:AL62)*'Fixed data'!$C$3</f>
        <v>0.21434876049551096</v>
      </c>
      <c r="AM63" s="34">
        <f>AVERAGE(AM61:AM62)*'Fixed data'!$C$3</f>
        <v>0.23855159123197378</v>
      </c>
      <c r="AN63" s="34">
        <f>AVERAGE(AN61:AN62)*'Fixed data'!$C$3</f>
        <v>0.26275442196843657</v>
      </c>
      <c r="AO63" s="34">
        <f>AVERAGE(AO61:AO62)*'Fixed data'!$C$3</f>
        <v>0.28695725270489941</v>
      </c>
      <c r="AP63" s="34">
        <f>AVERAGE(AP61:AP62)*'Fixed data'!$C$3</f>
        <v>0.3111600834413622</v>
      </c>
      <c r="AQ63" s="34">
        <f>AVERAGE(AQ61:AQ62)*'Fixed data'!$C$3</f>
        <v>0.33536291417782499</v>
      </c>
      <c r="AR63" s="34">
        <f>AVERAGE(AR61:AR62)*'Fixed data'!$C$3</f>
        <v>0.35956574491428783</v>
      </c>
      <c r="AS63" s="34">
        <f>AVERAGE(AS61:AS62)*'Fixed data'!$C$3</f>
        <v>0.38376857565075062</v>
      </c>
      <c r="AT63" s="34">
        <f>AVERAGE(AT61:AT62)*'Fixed data'!$C$3</f>
        <v>0.40797140638721346</v>
      </c>
      <c r="AU63" s="34">
        <f>AVERAGE(AU61:AU62)*'Fixed data'!$C$3</f>
        <v>0.4321742371236762</v>
      </c>
      <c r="AV63" s="34">
        <f>AVERAGE(AV61:AV62)*'Fixed data'!$C$3</f>
        <v>0.4563770678601391</v>
      </c>
      <c r="AW63" s="34">
        <f>AVERAGE(AW61:AW62)*'Fixed data'!$C$3</f>
        <v>0.48057989859660183</v>
      </c>
      <c r="AX63" s="34">
        <f>AVERAGE(AX61:AX62)*'Fixed data'!$C$3</f>
        <v>0.49356106924208282</v>
      </c>
      <c r="AY63" s="34">
        <f>AVERAGE(AY61:AY62)*'Fixed data'!$C$3</f>
        <v>0.49458006566324847</v>
      </c>
      <c r="AZ63" s="34">
        <f>AVERAGE(AZ61:AZ62)*'Fixed data'!$C$3</f>
        <v>0.49399199098360247</v>
      </c>
      <c r="BA63" s="34">
        <f>AVERAGE(BA61:BA62)*'Fixed data'!$C$3</f>
        <v>0.4916962560802286</v>
      </c>
      <c r="BB63" s="34">
        <f>AVERAGE(BB61:BB62)*'Fixed data'!$C$3</f>
        <v>0.48774606332085341</v>
      </c>
      <c r="BC63" s="34">
        <f>AVERAGE(BC61:BC62)*'Fixed data'!$C$3</f>
        <v>0.48219959904536652</v>
      </c>
      <c r="BD63" s="34">
        <f>AVERAGE(BD61:BD62)*'Fixed data'!$C$3</f>
        <v>0.47512028827007902</v>
      </c>
    </row>
    <row r="64" spans="1:56" ht="15.75" thickBot="1" x14ac:dyDescent="0.35">
      <c r="A64" s="114"/>
      <c r="B64" s="12" t="s">
        <v>94</v>
      </c>
      <c r="C64" s="12" t="s">
        <v>45</v>
      </c>
      <c r="D64" s="12" t="s">
        <v>40</v>
      </c>
      <c r="E64" s="53">
        <f t="shared" ref="E64:BD64" si="9">E29+E60+E63</f>
        <v>-0.37828313599999996</v>
      </c>
      <c r="F64" s="53">
        <f t="shared" si="9"/>
        <v>-0.53923953848241502</v>
      </c>
      <c r="G64" s="53">
        <f t="shared" si="9"/>
        <v>-0.63776162050688534</v>
      </c>
      <c r="H64" s="53">
        <f t="shared" si="9"/>
        <v>-0.73005887797452707</v>
      </c>
      <c r="I64" s="53">
        <f t="shared" si="9"/>
        <v>-0.81568162732054961</v>
      </c>
      <c r="J64" s="53">
        <f t="shared" si="9"/>
        <v>-0.89440589491990119</v>
      </c>
      <c r="K64" s="53">
        <f t="shared" si="9"/>
        <v>-0.96532838827440948</v>
      </c>
      <c r="L64" s="53">
        <f t="shared" si="9"/>
        <v>-1.0289167243470945</v>
      </c>
      <c r="M64" s="53">
        <f t="shared" si="9"/>
        <v>-0.66702572367258306</v>
      </c>
      <c r="N64" s="53">
        <f t="shared" si="9"/>
        <v>-0.62228757866685258</v>
      </c>
      <c r="O64" s="53">
        <f t="shared" si="9"/>
        <v>-0.57635648518875515</v>
      </c>
      <c r="P64" s="53">
        <f t="shared" si="9"/>
        <v>-0.52959834409120887</v>
      </c>
      <c r="Q64" s="53">
        <f t="shared" si="9"/>
        <v>-0.48372549451692815</v>
      </c>
      <c r="R64" s="53">
        <f t="shared" si="9"/>
        <v>-0.43900562435698004</v>
      </c>
      <c r="S64" s="53">
        <f t="shared" si="9"/>
        <v>-0.39554688463914112</v>
      </c>
      <c r="T64" s="53">
        <f t="shared" si="9"/>
        <v>-0.35280136392442019</v>
      </c>
      <c r="U64" s="53">
        <f t="shared" si="9"/>
        <v>-0.31080091123170139</v>
      </c>
      <c r="V64" s="53">
        <f t="shared" si="9"/>
        <v>-0.26953919523799752</v>
      </c>
      <c r="W64" s="53">
        <f t="shared" si="9"/>
        <v>-0.22877621969278178</v>
      </c>
      <c r="X64" s="53">
        <f t="shared" si="9"/>
        <v>-0.18851198459605409</v>
      </c>
      <c r="Y64" s="53">
        <f t="shared" si="9"/>
        <v>-0.14874648994781448</v>
      </c>
      <c r="Z64" s="53">
        <f t="shared" si="9"/>
        <v>-0.10947973574806295</v>
      </c>
      <c r="AA64" s="53">
        <f t="shared" si="9"/>
        <v>-7.0711721996799523E-2</v>
      </c>
      <c r="AB64" s="53">
        <f t="shared" si="9"/>
        <v>-3.244244869402417E-2</v>
      </c>
      <c r="AC64" s="53">
        <f t="shared" si="9"/>
        <v>5.3280841602630878E-3</v>
      </c>
      <c r="AD64" s="53">
        <f t="shared" si="9"/>
        <v>4.2599876566062261E-2</v>
      </c>
      <c r="AE64" s="53">
        <f t="shared" si="9"/>
        <v>7.9372928523373354E-2</v>
      </c>
      <c r="AF64" s="53">
        <f t="shared" si="9"/>
        <v>0.11564724003219636</v>
      </c>
      <c r="AG64" s="53">
        <f t="shared" si="9"/>
        <v>0.15142281109253128</v>
      </c>
      <c r="AH64" s="53">
        <f t="shared" si="9"/>
        <v>0.18669964170437808</v>
      </c>
      <c r="AI64" s="53">
        <f t="shared" si="9"/>
        <v>0.22147773186773684</v>
      </c>
      <c r="AJ64" s="53">
        <f t="shared" si="9"/>
        <v>0.24568056260419971</v>
      </c>
      <c r="AK64" s="53">
        <f t="shared" si="9"/>
        <v>0.26988339334066253</v>
      </c>
      <c r="AL64" s="53">
        <f t="shared" si="9"/>
        <v>0.29408622407712537</v>
      </c>
      <c r="AM64" s="53">
        <f t="shared" si="9"/>
        <v>0.31828905481358816</v>
      </c>
      <c r="AN64" s="53">
        <f t="shared" si="9"/>
        <v>0.34249188555005095</v>
      </c>
      <c r="AO64" s="53">
        <f t="shared" si="9"/>
        <v>0.36669471628651384</v>
      </c>
      <c r="AP64" s="53">
        <f t="shared" si="9"/>
        <v>0.39089754702297663</v>
      </c>
      <c r="AQ64" s="53">
        <f t="shared" si="9"/>
        <v>0.41510037775943942</v>
      </c>
      <c r="AR64" s="53">
        <f t="shared" si="9"/>
        <v>0.43930320849590221</v>
      </c>
      <c r="AS64" s="53">
        <f t="shared" si="9"/>
        <v>0.463506039232365</v>
      </c>
      <c r="AT64" s="53">
        <f t="shared" si="9"/>
        <v>0.4877088699688279</v>
      </c>
      <c r="AU64" s="53">
        <f t="shared" si="9"/>
        <v>0.51191170070529057</v>
      </c>
      <c r="AV64" s="53">
        <f t="shared" si="9"/>
        <v>0.53611453144175347</v>
      </c>
      <c r="AW64" s="53">
        <f t="shared" si="9"/>
        <v>0.56031736217821626</v>
      </c>
      <c r="AX64" s="53">
        <f t="shared" si="9"/>
        <v>0.45713227929386369</v>
      </c>
      <c r="AY64" s="53">
        <f t="shared" si="9"/>
        <v>0.48881438682614042</v>
      </c>
      <c r="AZ64" s="53">
        <f t="shared" si="9"/>
        <v>0.52410858823254924</v>
      </c>
      <c r="BA64" s="53">
        <f t="shared" si="9"/>
        <v>0.55664114551343435</v>
      </c>
      <c r="BB64" s="53">
        <f t="shared" si="9"/>
        <v>0.58637023224686935</v>
      </c>
      <c r="BC64" s="53">
        <f t="shared" si="9"/>
        <v>0.6132426879034869</v>
      </c>
      <c r="BD64" s="53">
        <f t="shared" si="9"/>
        <v>0.63721636194974429</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9.8198568518273313E-2</v>
      </c>
      <c r="G67" s="81">
        <f>'Fixed data'!$G$7*G$88/1000000</f>
        <v>0.23867801174212816</v>
      </c>
      <c r="H67" s="81">
        <f>'Fixed data'!$G$7*H$88/1000000</f>
        <v>0.36514301616747541</v>
      </c>
      <c r="I67" s="81">
        <f>'Fixed data'!$G$7*I$88/1000000</f>
        <v>0.52688104398421032</v>
      </c>
      <c r="J67" s="81">
        <f>'Fixed data'!$G$7*J$88/1000000</f>
        <v>0.70206790330363111</v>
      </c>
      <c r="K67" s="81">
        <f>'Fixed data'!$G$7*K$88/1000000</f>
        <v>0.85664471336394621</v>
      </c>
      <c r="L67" s="81">
        <f>'Fixed data'!$G$7*L$88/1000000</f>
        <v>1.0227967938193638</v>
      </c>
      <c r="M67" s="81">
        <f>'Fixed data'!$G$7*M$88/1000000</f>
        <v>1.3083400773572316</v>
      </c>
      <c r="N67" s="81">
        <f>'Fixed data'!$G$7*N$88/1000000</f>
        <v>1.4305393452019597</v>
      </c>
      <c r="O67" s="81">
        <f>'Fixed data'!$G$7*O$88/1000000</f>
        <v>1.5483848304341192</v>
      </c>
      <c r="P67" s="81">
        <f>'Fixed data'!$G$7*P$88/1000000</f>
        <v>1.6557945753730381</v>
      </c>
      <c r="Q67" s="81">
        <f>'Fixed data'!$G$7*Q$88/1000000</f>
        <v>1.7271859540046812</v>
      </c>
      <c r="R67" s="81">
        <f>'Fixed data'!$G$7*R$88/1000000</f>
        <v>1.77138155032682</v>
      </c>
      <c r="S67" s="81">
        <f>'Fixed data'!$G$7*S$88/1000000</f>
        <v>1.7931421096126672</v>
      </c>
      <c r="T67" s="81">
        <f>'Fixed data'!$G$7*T$88/1000000</f>
        <v>1.808481396303107</v>
      </c>
      <c r="U67" s="81">
        <f>'Fixed data'!$G$7*U$88/1000000</f>
        <v>1.814152381098513</v>
      </c>
      <c r="V67" s="81">
        <f>'Fixed data'!$G$7*V$88/1000000</f>
        <v>1.814152381098513</v>
      </c>
      <c r="W67" s="81">
        <f>'Fixed data'!$G$7*W$88/1000000</f>
        <v>1.814152381098513</v>
      </c>
      <c r="X67" s="81">
        <f>'Fixed data'!$G$7*X$88/1000000</f>
        <v>1.814152381098513</v>
      </c>
      <c r="Y67" s="81">
        <f>'Fixed data'!$G$7*Y$88/1000000</f>
        <v>1.814152381098513</v>
      </c>
      <c r="Z67" s="81">
        <f>'Fixed data'!$G$7*Z$88/1000000</f>
        <v>1.814152381098513</v>
      </c>
      <c r="AA67" s="81">
        <f>'Fixed data'!$G$7*AA$88/1000000</f>
        <v>1.814152381098513</v>
      </c>
      <c r="AB67" s="81">
        <f>'Fixed data'!$G$7*AB$88/1000000</f>
        <v>1.814152381098513</v>
      </c>
      <c r="AC67" s="81">
        <f>'Fixed data'!$G$7*AC$88/1000000</f>
        <v>1.814152381098513</v>
      </c>
      <c r="AD67" s="81">
        <f>'Fixed data'!$G$7*AD$88/1000000</f>
        <v>1.814152381098513</v>
      </c>
      <c r="AE67" s="81">
        <f>'Fixed data'!$G$7*AE$88/1000000</f>
        <v>1.814152381098513</v>
      </c>
      <c r="AF67" s="81">
        <f>'Fixed data'!$G$7*AF$88/1000000</f>
        <v>1.814152381098513</v>
      </c>
      <c r="AG67" s="81">
        <f>'Fixed data'!$G$7*AG$88/1000000</f>
        <v>1.814152381098513</v>
      </c>
      <c r="AH67" s="81">
        <f>'Fixed data'!$G$7*AH$88/1000000</f>
        <v>1.814152381098513</v>
      </c>
      <c r="AI67" s="81">
        <f>'Fixed data'!$G$7*AI$88/1000000</f>
        <v>1.814152381098513</v>
      </c>
      <c r="AJ67" s="81">
        <f>'Fixed data'!$G$7*AJ$88/1000000</f>
        <v>1.814152381098513</v>
      </c>
      <c r="AK67" s="81">
        <f>'Fixed data'!$G$7*AK$88/1000000</f>
        <v>1.814152381098513</v>
      </c>
      <c r="AL67" s="81">
        <f>'Fixed data'!$G$7*AL$88/1000000</f>
        <v>1.814152381098513</v>
      </c>
      <c r="AM67" s="81">
        <f>'Fixed data'!$G$7*AM$88/1000000</f>
        <v>1.814152381098513</v>
      </c>
      <c r="AN67" s="81">
        <f>'Fixed data'!$G$7*AN$88/1000000</f>
        <v>1.814152381098513</v>
      </c>
      <c r="AO67" s="81">
        <f>'Fixed data'!$G$7*AO$88/1000000</f>
        <v>1.814152381098513</v>
      </c>
      <c r="AP67" s="81">
        <f>'Fixed data'!$G$7*AP$88/1000000</f>
        <v>1.814152381098513</v>
      </c>
      <c r="AQ67" s="81">
        <f>'Fixed data'!$G$7*AQ$88/1000000</f>
        <v>1.814152381098513</v>
      </c>
      <c r="AR67" s="81">
        <f>'Fixed data'!$G$7*AR$88/1000000</f>
        <v>1.814152381098513</v>
      </c>
      <c r="AS67" s="81">
        <f>'Fixed data'!$G$7*AS$88/1000000</f>
        <v>1.814152381098513</v>
      </c>
      <c r="AT67" s="81">
        <f>'Fixed data'!$G$7*AT$88/1000000</f>
        <v>1.814152381098513</v>
      </c>
      <c r="AU67" s="81">
        <f>'Fixed data'!$G$7*AU$88/1000000</f>
        <v>1.814152381098513</v>
      </c>
      <c r="AV67" s="81">
        <f>'Fixed data'!$G$7*AV$88/1000000</f>
        <v>1.814152381098513</v>
      </c>
      <c r="AW67" s="81">
        <f>'Fixed data'!$G$7*AW$88/1000000</f>
        <v>1.814152381098513</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2.5166271669041358E-2</v>
      </c>
      <c r="G68" s="81">
        <f>'Fixed data'!$G$8*G89/1000000</f>
        <v>6.1168085807955734E-2</v>
      </c>
      <c r="H68" s="81">
        <f>'Fixed data'!$G$8*H89/1000000</f>
        <v>9.3578427902727954E-2</v>
      </c>
      <c r="I68" s="81">
        <f>'Fixed data'!$G$8*I89/1000000</f>
        <v>0.13502850929775867</v>
      </c>
      <c r="J68" s="81">
        <f>'Fixed data'!$G$8*J89/1000000</f>
        <v>0.17992536970872414</v>
      </c>
      <c r="K68" s="81">
        <f>'Fixed data'!$G$8*K89/1000000</f>
        <v>0.21954044078284846</v>
      </c>
      <c r="L68" s="81">
        <f>'Fixed data'!$G$8*L89/1000000</f>
        <v>0.26212202307072391</v>
      </c>
      <c r="M68" s="81">
        <f>'Fixed data'!$G$8*M89/1000000</f>
        <v>0.33530072721733084</v>
      </c>
      <c r="N68" s="81">
        <f>'Fixed data'!$G$8*N89/1000000</f>
        <v>0.36661787455220463</v>
      </c>
      <c r="O68" s="81">
        <f>'Fixed data'!$G$8*O89/1000000</f>
        <v>0.3968192299495904</v>
      </c>
      <c r="P68" s="81">
        <f>'Fixed data'!$G$8*P89/1000000</f>
        <v>0.42434610913723853</v>
      </c>
      <c r="Q68" s="81">
        <f>'Fixed data'!$G$8*Q89/1000000</f>
        <v>0.44264224086958792</v>
      </c>
      <c r="R68" s="81">
        <f>'Fixed data'!$G$8*R89/1000000</f>
        <v>0.45396865243518703</v>
      </c>
      <c r="S68" s="81">
        <f>'Fixed data'!$G$8*S89/1000000</f>
        <v>0.45954542381565311</v>
      </c>
      <c r="T68" s="81">
        <f>'Fixed data'!$G$8*T89/1000000</f>
        <v>0.46347655912348834</v>
      </c>
      <c r="U68" s="81">
        <f>'Fixed data'!$G$8*U89/1000000</f>
        <v>0.46492991193033112</v>
      </c>
      <c r="V68" s="81">
        <f>'Fixed data'!$G$8*V89/1000000</f>
        <v>0.46492991193033112</v>
      </c>
      <c r="W68" s="81">
        <f>'Fixed data'!$G$8*W89/1000000</f>
        <v>0.46492991193033112</v>
      </c>
      <c r="X68" s="81">
        <f>'Fixed data'!$G$8*X89/1000000</f>
        <v>0.46492991193033112</v>
      </c>
      <c r="Y68" s="81">
        <f>'Fixed data'!$G$8*Y89/1000000</f>
        <v>0.46492991193033112</v>
      </c>
      <c r="Z68" s="81">
        <f>'Fixed data'!$G$8*Z89/1000000</f>
        <v>0.46492991193033112</v>
      </c>
      <c r="AA68" s="81">
        <f>'Fixed data'!$G$8*AA89/1000000</f>
        <v>0.46492991193033112</v>
      </c>
      <c r="AB68" s="81">
        <f>'Fixed data'!$G$8*AB89/1000000</f>
        <v>0.46492991193033112</v>
      </c>
      <c r="AC68" s="81">
        <f>'Fixed data'!$G$8*AC89/1000000</f>
        <v>0.46492991193033112</v>
      </c>
      <c r="AD68" s="81">
        <f>'Fixed data'!$G$8*AD89/1000000</f>
        <v>0.46492991193033112</v>
      </c>
      <c r="AE68" s="81">
        <f>'Fixed data'!$G$8*AE89/1000000</f>
        <v>0.46492991193033112</v>
      </c>
      <c r="AF68" s="81">
        <f>'Fixed data'!$G$8*AF89/1000000</f>
        <v>0.46492991193033112</v>
      </c>
      <c r="AG68" s="81">
        <f>'Fixed data'!$G$8*AG89/1000000</f>
        <v>0.46492991193033112</v>
      </c>
      <c r="AH68" s="81">
        <f>'Fixed data'!$G$8*AH89/1000000</f>
        <v>0.46492991193033112</v>
      </c>
      <c r="AI68" s="81">
        <f>'Fixed data'!$G$8*AI89/1000000</f>
        <v>0.46492991193033112</v>
      </c>
      <c r="AJ68" s="81">
        <f>'Fixed data'!$G$8*AJ89/1000000</f>
        <v>0.46492991193033112</v>
      </c>
      <c r="AK68" s="81">
        <f>'Fixed data'!$G$8*AK89/1000000</f>
        <v>0.46492991193033112</v>
      </c>
      <c r="AL68" s="81">
        <f>'Fixed data'!$G$8*AL89/1000000</f>
        <v>0.46492991193033112</v>
      </c>
      <c r="AM68" s="81">
        <f>'Fixed data'!$G$8*AM89/1000000</f>
        <v>0.46492991193033112</v>
      </c>
      <c r="AN68" s="81">
        <f>'Fixed data'!$G$8*AN89/1000000</f>
        <v>0.46492991193033112</v>
      </c>
      <c r="AO68" s="81">
        <f>'Fixed data'!$G$8*AO89/1000000</f>
        <v>0.46492991193033112</v>
      </c>
      <c r="AP68" s="81">
        <f>'Fixed data'!$G$8*AP89/1000000</f>
        <v>0.46492991193033112</v>
      </c>
      <c r="AQ68" s="81">
        <f>'Fixed data'!$G$8*AQ89/1000000</f>
        <v>0.46492991193033112</v>
      </c>
      <c r="AR68" s="81">
        <f>'Fixed data'!$G$8*AR89/1000000</f>
        <v>0.46492991193033112</v>
      </c>
      <c r="AS68" s="81">
        <f>'Fixed data'!$G$8*AS89/1000000</f>
        <v>0.46492991193033112</v>
      </c>
      <c r="AT68" s="81">
        <f>'Fixed data'!$G$8*AT89/1000000</f>
        <v>0.46492991193033112</v>
      </c>
      <c r="AU68" s="81">
        <f>'Fixed data'!$G$8*AU89/1000000</f>
        <v>0.46492991193033112</v>
      </c>
      <c r="AV68" s="81">
        <f>'Fixed data'!$G$8*AV89/1000000</f>
        <v>0.46492991193033112</v>
      </c>
      <c r="AW68" s="81">
        <f>'Fixed data'!$G$8*AW89/1000000</f>
        <v>0.46492991193033112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6.2815993245499054E-6</v>
      </c>
      <c r="G69" s="34">
        <f>G90*'Fixed data'!J$5/1000000</f>
        <v>1.3447694931511408E-5</v>
      </c>
      <c r="H69" s="34">
        <f>H90*'Fixed data'!K$5/1000000</f>
        <v>2.2944316034233233E-5</v>
      </c>
      <c r="I69" s="34">
        <f>I90*'Fixed data'!L$5/1000000</f>
        <v>3.3586221750398859E-5</v>
      </c>
      <c r="J69" s="34">
        <f>J90*'Fixed data'!M$5/1000000</f>
        <v>8.1088895401141463E-5</v>
      </c>
      <c r="K69" s="34">
        <f>K90*'Fixed data'!N$5/1000000</f>
        <v>1.5300745417066473E-4</v>
      </c>
      <c r="L69" s="34">
        <f>L90*'Fixed data'!O$5/1000000</f>
        <v>2.4417350410731311E-4</v>
      </c>
      <c r="M69" s="34">
        <f>M90*'Fixed data'!P$5/1000000</f>
        <v>3.8507546141303893E-4</v>
      </c>
      <c r="N69" s="34">
        <f>N90*'Fixed data'!Q$5/1000000</f>
        <v>4.9702228084201367E-4</v>
      </c>
      <c r="O69" s="34">
        <f>O90*'Fixed data'!R$5/1000000</f>
        <v>6.1857442586374942E-4</v>
      </c>
      <c r="P69" s="34">
        <f>P90*'Fixed data'!S$5/1000000</f>
        <v>7.4715532959937329E-4</v>
      </c>
      <c r="Q69" s="34">
        <f>Q90*'Fixed data'!T$5/1000000</f>
        <v>8.7019009465882468E-4</v>
      </c>
      <c r="R69" s="34">
        <f>R90*'Fixed data'!U$5/1000000</f>
        <v>9.8581292788156192E-4</v>
      </c>
      <c r="S69" s="34">
        <f>S90*'Fixed data'!V$5/1000000</f>
        <v>1.0941860654561219E-3</v>
      </c>
      <c r="T69" s="34">
        <f>T90*'Fixed data'!W$5/1000000</f>
        <v>1.1780865344739738E-3</v>
      </c>
      <c r="U69" s="34">
        <f>U90*'Fixed data'!X$5/1000000</f>
        <v>1.2844002410590471E-3</v>
      </c>
      <c r="V69" s="34">
        <f>V90*'Fixed data'!Y$5/1000000</f>
        <v>1.3865684420523803E-3</v>
      </c>
      <c r="W69" s="34">
        <f>W90*'Fixed data'!Z$5/1000000</f>
        <v>1.4887366430457135E-3</v>
      </c>
      <c r="X69" s="34">
        <f>X90*'Fixed data'!AA$5/1000000</f>
        <v>1.590904844039047E-3</v>
      </c>
      <c r="Y69" s="34">
        <f>Y90*'Fixed data'!AB$5/1000000</f>
        <v>1.6930730450323802E-3</v>
      </c>
      <c r="Z69" s="34">
        <f>Z90*'Fixed data'!AC$5/1000000</f>
        <v>1.7806457887409514E-3</v>
      </c>
      <c r="AA69" s="34">
        <f>AA90*'Fixed data'!AD$5/1000000</f>
        <v>1.8828139897342849E-3</v>
      </c>
      <c r="AB69" s="34">
        <f>AB90*'Fixed data'!AE$5/1000000</f>
        <v>1.9849821907276179E-3</v>
      </c>
      <c r="AC69" s="34">
        <f>AC90*'Fixed data'!AF$5/1000000</f>
        <v>2.0871503917209511E-3</v>
      </c>
      <c r="AD69" s="34">
        <f>AD90*'Fixed data'!AG$5/1000000</f>
        <v>2.1893185927142848E-3</v>
      </c>
      <c r="AE69" s="34">
        <f>AE90*'Fixed data'!AH$5/1000000</f>
        <v>2.2914867937076184E-3</v>
      </c>
      <c r="AF69" s="34">
        <f>AF90*'Fixed data'!AI$5/1000000</f>
        <v>2.3936549947009512E-3</v>
      </c>
      <c r="AG69" s="34">
        <f>AG90*'Fixed data'!AJ$5/1000000</f>
        <v>2.4958231956942844E-3</v>
      </c>
      <c r="AH69" s="34">
        <f>AH90*'Fixed data'!AK$5/1000000</f>
        <v>2.5979913966876181E-3</v>
      </c>
      <c r="AI69" s="34">
        <f>AI90*'Fixed data'!AL$5/1000000</f>
        <v>2.6855641403961891E-3</v>
      </c>
      <c r="AJ69" s="34">
        <f>AJ90*'Fixed data'!AM$5/1000000</f>
        <v>2.7877323413895224E-3</v>
      </c>
      <c r="AK69" s="34">
        <f>AK90*'Fixed data'!AN$5/1000000</f>
        <v>2.8899005423828556E-3</v>
      </c>
      <c r="AL69" s="34">
        <f>AL90*'Fixed data'!AO$5/1000000</f>
        <v>2.9920687433761892E-3</v>
      </c>
      <c r="AM69" s="34">
        <f>AM90*'Fixed data'!AP$5/1000000</f>
        <v>3.0942369443695225E-3</v>
      </c>
      <c r="AN69" s="34">
        <f>AN90*'Fixed data'!AQ$5/1000000</f>
        <v>3.2110006026476175E-3</v>
      </c>
      <c r="AO69" s="34">
        <f>AO90*'Fixed data'!AR$5/1000000</f>
        <v>3.3131688036409511E-3</v>
      </c>
      <c r="AP69" s="34">
        <f>AP90*'Fixed data'!AS$5/1000000</f>
        <v>3.4153370046342839E-3</v>
      </c>
      <c r="AQ69" s="34">
        <f>AQ90*'Fixed data'!AT$5/1000000</f>
        <v>3.5175052056276171E-3</v>
      </c>
      <c r="AR69" s="34">
        <f>AR90*'Fixed data'!AU$5/1000000</f>
        <v>3.6196734066209508E-3</v>
      </c>
      <c r="AS69" s="34">
        <f>AS90*'Fixed data'!AV$5/1000000</f>
        <v>3.7364370648990462E-3</v>
      </c>
      <c r="AT69" s="34">
        <f>AT90*'Fixed data'!AW$5/1000000</f>
        <v>3.8240098086076168E-3</v>
      </c>
      <c r="AU69" s="34">
        <f>AU90*'Fixed data'!AX$5/1000000</f>
        <v>3.9261780096009509E-3</v>
      </c>
      <c r="AV69" s="34">
        <f>AV90*'Fixed data'!AY$5/1000000</f>
        <v>4.0283462105942837E-3</v>
      </c>
      <c r="AW69" s="34">
        <f>AW90*'Fixed data'!AZ$5/1000000</f>
        <v>4.1159189543028551E-3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4.9472872297459874E-5</v>
      </c>
      <c r="G70" s="34">
        <f>G91*'Fixed data'!$G$9</f>
        <v>1.0878905709970993E-4</v>
      </c>
      <c r="H70" s="34">
        <f>H91*'Fixed data'!$G$9</f>
        <v>1.8047589053620273E-4</v>
      </c>
      <c r="I70" s="34">
        <f>I91*'Fixed data'!$G$9</f>
        <v>2.6699422771442056E-4</v>
      </c>
      <c r="J70" s="34">
        <f>J91*'Fixed data'!$G$9</f>
        <v>3.6487786109184962E-4</v>
      </c>
      <c r="K70" s="34">
        <f>K91*'Fixed data'!$G$9</f>
        <v>4.8806791373758377E-4</v>
      </c>
      <c r="L70" s="34">
        <f>L91*'Fixed data'!$G$9</f>
        <v>6.3171205479821456E-4</v>
      </c>
      <c r="M70" s="34">
        <f>M91*'Fixed data'!$G$9</f>
        <v>7.8668412026631585E-4</v>
      </c>
      <c r="N70" s="34">
        <f>N91*'Fixed data'!$G$9</f>
        <v>8.5455927068974857E-4</v>
      </c>
      <c r="O70" s="34">
        <f>O91*'Fixed data'!$G$9</f>
        <v>9.1652830820709993E-4</v>
      </c>
      <c r="P70" s="34">
        <f>P91*'Fixed data'!$G$9</f>
        <v>9.7179193063894E-4</v>
      </c>
      <c r="Q70" s="34">
        <f>Q91*'Fixed data'!$G$9</f>
        <v>1.0086410540659711E-3</v>
      </c>
      <c r="R70" s="34">
        <f>R91*'Fixed data'!$G$9</f>
        <v>1.0300910787719528E-3</v>
      </c>
      <c r="S70" s="34">
        <f>S91*'Fixed data'!$G$9</f>
        <v>1.0399419024555339E-3</v>
      </c>
      <c r="T70" s="34">
        <f>T91*'Fixed data'!$G$9</f>
        <v>1.0453532486701582E-3</v>
      </c>
      <c r="U70" s="34">
        <f>U91*'Fixed data'!$G$9</f>
        <v>1.0474762362206096E-3</v>
      </c>
      <c r="V70" s="34">
        <f>V91*'Fixed data'!$G$9</f>
        <v>1.0474762362206096E-3</v>
      </c>
      <c r="W70" s="34">
        <f>W91*'Fixed data'!$G$9</f>
        <v>1.0474762362206096E-3</v>
      </c>
      <c r="X70" s="34">
        <f>X91*'Fixed data'!$G$9</f>
        <v>1.0474762362206096E-3</v>
      </c>
      <c r="Y70" s="34">
        <f>Y91*'Fixed data'!$G$9</f>
        <v>1.0474762362206096E-3</v>
      </c>
      <c r="Z70" s="34">
        <f>Z91*'Fixed data'!$G$9</f>
        <v>1.0474762362206096E-3</v>
      </c>
      <c r="AA70" s="34">
        <f>AA91*'Fixed data'!$G$9</f>
        <v>1.0474762362206096E-3</v>
      </c>
      <c r="AB70" s="34">
        <f>AB91*'Fixed data'!$G$9</f>
        <v>1.0474762362206096E-3</v>
      </c>
      <c r="AC70" s="34">
        <f>AC91*'Fixed data'!$G$9</f>
        <v>1.0474762362206096E-3</v>
      </c>
      <c r="AD70" s="34">
        <f>AD91*'Fixed data'!$G$9</f>
        <v>1.0474762362206096E-3</v>
      </c>
      <c r="AE70" s="34">
        <f>AE91*'Fixed data'!$G$9</f>
        <v>1.0474762362206096E-3</v>
      </c>
      <c r="AF70" s="34">
        <f>AF91*'Fixed data'!$G$9</f>
        <v>1.0474762362206096E-3</v>
      </c>
      <c r="AG70" s="34">
        <f>AG91*'Fixed data'!$G$9</f>
        <v>1.0474762362206096E-3</v>
      </c>
      <c r="AH70" s="34">
        <f>AH91*'Fixed data'!$G$9</f>
        <v>1.0474762362206096E-3</v>
      </c>
      <c r="AI70" s="34">
        <f>AI91*'Fixed data'!$G$9</f>
        <v>1.0474762362206096E-3</v>
      </c>
      <c r="AJ70" s="34">
        <f>AJ91*'Fixed data'!$G$9</f>
        <v>1.0474762362206096E-3</v>
      </c>
      <c r="AK70" s="34">
        <f>AK91*'Fixed data'!$G$9</f>
        <v>1.0474762362206096E-3</v>
      </c>
      <c r="AL70" s="34">
        <f>AL91*'Fixed data'!$G$9</f>
        <v>1.0474762362206096E-3</v>
      </c>
      <c r="AM70" s="34">
        <f>AM91*'Fixed data'!$G$9</f>
        <v>1.0474762362206096E-3</v>
      </c>
      <c r="AN70" s="34">
        <f>AN91*'Fixed data'!$G$9</f>
        <v>1.0474762362206096E-3</v>
      </c>
      <c r="AO70" s="34">
        <f>AO91*'Fixed data'!$G$9</f>
        <v>1.0474762362206096E-3</v>
      </c>
      <c r="AP70" s="34">
        <f>AP91*'Fixed data'!$G$9</f>
        <v>1.0474762362206096E-3</v>
      </c>
      <c r="AQ70" s="34">
        <f>AQ91*'Fixed data'!$G$9</f>
        <v>1.0474762362206096E-3</v>
      </c>
      <c r="AR70" s="34">
        <f>AR91*'Fixed data'!$G$9</f>
        <v>1.0474762362206096E-3</v>
      </c>
      <c r="AS70" s="34">
        <f>AS91*'Fixed data'!$G$9</f>
        <v>1.0474762362206096E-3</v>
      </c>
      <c r="AT70" s="34">
        <f>AT91*'Fixed data'!$G$9</f>
        <v>1.0474762362206096E-3</v>
      </c>
      <c r="AU70" s="34">
        <f>AU91*'Fixed data'!$G$9</f>
        <v>1.0474762362206096E-3</v>
      </c>
      <c r="AV70" s="34">
        <f>AV91*'Fixed data'!$G$9</f>
        <v>1.0474762362206096E-3</v>
      </c>
      <c r="AW70" s="34">
        <f>AW91*'Fixed data'!$G$9</f>
        <v>1.0474762362206096E-3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7.5883156009613202E-6</v>
      </c>
      <c r="G71" s="34">
        <f>G92*'Fixed data'!$G$10</f>
        <v>1.6686431591035594E-5</v>
      </c>
      <c r="H71" s="34">
        <f>H92*'Fixed data'!$G$10</f>
        <v>2.768199928880161E-5</v>
      </c>
      <c r="I71" s="34">
        <f>I92*'Fixed data'!$G$10</f>
        <v>4.0952472930017952E-5</v>
      </c>
      <c r="J71" s="34">
        <f>J92*'Fixed data'!$G$10</f>
        <v>5.5966193940003806E-5</v>
      </c>
      <c r="K71" s="34">
        <f>K92*'Fixed data'!$G$10</f>
        <v>7.4861498679018747E-5</v>
      </c>
      <c r="L71" s="34">
        <f>L92*'Fixed data'!$G$10</f>
        <v>9.6894120315443153E-5</v>
      </c>
      <c r="M71" s="34">
        <f>M92*'Fixed data'!$G$10</f>
        <v>1.2066425710948524E-4</v>
      </c>
      <c r="N71" s="34">
        <f>N92*'Fixed data'!$G$10</f>
        <v>1.3107517604257044E-4</v>
      </c>
      <c r="O71" s="34">
        <f>O92*'Fixed data'!$G$10</f>
        <v>1.4058019550742203E-4</v>
      </c>
      <c r="P71" s="34">
        <f>P92*'Fixed data'!$G$10</f>
        <v>1.4905671584656356E-4</v>
      </c>
      <c r="Q71" s="34">
        <f>Q92*'Fixed data'!$G$10</f>
        <v>1.5470875837406904E-4</v>
      </c>
      <c r="R71" s="34">
        <f>R92*'Fixed data'!$G$10</f>
        <v>1.5799883533056225E-4</v>
      </c>
      <c r="S71" s="34">
        <f>S92*'Fixed data'!$G$10</f>
        <v>1.5950978780954891E-4</v>
      </c>
      <c r="T71" s="34">
        <f>T92*'Fixed data'!$G$10</f>
        <v>1.6033979829803931E-4</v>
      </c>
      <c r="U71" s="34">
        <f>U92*'Fixed data'!$G$10</f>
        <v>1.6066542927116884E-4</v>
      </c>
      <c r="V71" s="34">
        <f>V92*'Fixed data'!$G$10</f>
        <v>1.6066542927116884E-4</v>
      </c>
      <c r="W71" s="34">
        <f>W92*'Fixed data'!$G$10</f>
        <v>1.6066542927116884E-4</v>
      </c>
      <c r="X71" s="34">
        <f>X92*'Fixed data'!$G$10</f>
        <v>1.6066542927116884E-4</v>
      </c>
      <c r="Y71" s="34">
        <f>Y92*'Fixed data'!$G$10</f>
        <v>1.6066542927116884E-4</v>
      </c>
      <c r="Z71" s="34">
        <f>Z92*'Fixed data'!$G$10</f>
        <v>1.6066542927116884E-4</v>
      </c>
      <c r="AA71" s="34">
        <f>AA92*'Fixed data'!$G$10</f>
        <v>1.6066542927116884E-4</v>
      </c>
      <c r="AB71" s="34">
        <f>AB92*'Fixed data'!$G$10</f>
        <v>1.6066542927116884E-4</v>
      </c>
      <c r="AC71" s="34">
        <f>AC92*'Fixed data'!$G$10</f>
        <v>1.6066542927116884E-4</v>
      </c>
      <c r="AD71" s="34">
        <f>AD92*'Fixed data'!$G$10</f>
        <v>1.6066542927116884E-4</v>
      </c>
      <c r="AE71" s="34">
        <f>AE92*'Fixed data'!$G$10</f>
        <v>1.6066542927116884E-4</v>
      </c>
      <c r="AF71" s="34">
        <f>AF92*'Fixed data'!$G$10</f>
        <v>1.6066542927116884E-4</v>
      </c>
      <c r="AG71" s="34">
        <f>AG92*'Fixed data'!$G$10</f>
        <v>1.6066542927116884E-4</v>
      </c>
      <c r="AH71" s="34">
        <f>AH92*'Fixed data'!$G$10</f>
        <v>1.6066542927116884E-4</v>
      </c>
      <c r="AI71" s="34">
        <f>AI92*'Fixed data'!$G$10</f>
        <v>1.6066542927116884E-4</v>
      </c>
      <c r="AJ71" s="34">
        <f>AJ92*'Fixed data'!$G$10</f>
        <v>1.6066542927116884E-4</v>
      </c>
      <c r="AK71" s="34">
        <f>AK92*'Fixed data'!$G$10</f>
        <v>1.6066542927116884E-4</v>
      </c>
      <c r="AL71" s="34">
        <f>AL92*'Fixed data'!$G$10</f>
        <v>1.6066542927116884E-4</v>
      </c>
      <c r="AM71" s="34">
        <f>AM92*'Fixed data'!$G$10</f>
        <v>1.6066542927116884E-4</v>
      </c>
      <c r="AN71" s="34">
        <f>AN92*'Fixed data'!$G$10</f>
        <v>1.6066542927116884E-4</v>
      </c>
      <c r="AO71" s="34">
        <f>AO92*'Fixed data'!$G$10</f>
        <v>1.6066542927116884E-4</v>
      </c>
      <c r="AP71" s="34">
        <f>AP92*'Fixed data'!$G$10</f>
        <v>1.6066542927116884E-4</v>
      </c>
      <c r="AQ71" s="34">
        <f>AQ92*'Fixed data'!$G$10</f>
        <v>1.6066542927116884E-4</v>
      </c>
      <c r="AR71" s="34">
        <f>AR92*'Fixed data'!$G$10</f>
        <v>1.6066542927116884E-4</v>
      </c>
      <c r="AS71" s="34">
        <f>AS92*'Fixed data'!$G$10</f>
        <v>1.6066542927116884E-4</v>
      </c>
      <c r="AT71" s="34">
        <f>AT92*'Fixed data'!$G$10</f>
        <v>1.6066542927116884E-4</v>
      </c>
      <c r="AU71" s="34">
        <f>AU92*'Fixed data'!$G$10</f>
        <v>1.6066542927116884E-4</v>
      </c>
      <c r="AV71" s="34">
        <f>AV92*'Fixed data'!$G$10</f>
        <v>1.6066542927116884E-4</v>
      </c>
      <c r="AW71" s="34">
        <f>AW92*'Fixed data'!$G$10</f>
        <v>1.6066542927116884E-4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0.12342818297453764</v>
      </c>
      <c r="G76" s="53">
        <f t="shared" si="10"/>
        <v>0.29998502073370614</v>
      </c>
      <c r="H76" s="53">
        <f t="shared" si="10"/>
        <v>0.45895254627606263</v>
      </c>
      <c r="I76" s="53">
        <f t="shared" si="10"/>
        <v>0.66225108620436379</v>
      </c>
      <c r="J76" s="53">
        <f t="shared" si="10"/>
        <v>0.88249520596278819</v>
      </c>
      <c r="K76" s="53">
        <f t="shared" si="10"/>
        <v>1.0769010910133818</v>
      </c>
      <c r="L76" s="53">
        <f t="shared" si="10"/>
        <v>1.2858915965693087</v>
      </c>
      <c r="M76" s="53">
        <f t="shared" si="10"/>
        <v>1.6449332284133513</v>
      </c>
      <c r="N76" s="53">
        <f t="shared" si="10"/>
        <v>1.7986398764817386</v>
      </c>
      <c r="O76" s="53">
        <f t="shared" si="10"/>
        <v>1.9468797433132878</v>
      </c>
      <c r="P76" s="53">
        <f t="shared" si="10"/>
        <v>2.0820086884863618</v>
      </c>
      <c r="Q76" s="53">
        <f t="shared" si="10"/>
        <v>2.1718617347813676</v>
      </c>
      <c r="R76" s="53">
        <f t="shared" si="10"/>
        <v>2.2275241056039912</v>
      </c>
      <c r="S76" s="53">
        <f t="shared" si="10"/>
        <v>2.2549811711840415</v>
      </c>
      <c r="T76" s="53">
        <f t="shared" si="10"/>
        <v>2.2743417350080377</v>
      </c>
      <c r="U76" s="53">
        <f t="shared" si="10"/>
        <v>2.2815748349353946</v>
      </c>
      <c r="V76" s="53">
        <f t="shared" si="10"/>
        <v>2.2816770031363878</v>
      </c>
      <c r="W76" s="53">
        <f t="shared" si="10"/>
        <v>2.2817791713373814</v>
      </c>
      <c r="X76" s="53">
        <f t="shared" si="10"/>
        <v>2.2818813395383746</v>
      </c>
      <c r="Y76" s="53">
        <f t="shared" si="10"/>
        <v>2.2819835077393678</v>
      </c>
      <c r="Z76" s="53">
        <f t="shared" si="10"/>
        <v>2.2820710804830764</v>
      </c>
      <c r="AA76" s="53">
        <f t="shared" si="10"/>
        <v>2.28217324868407</v>
      </c>
      <c r="AB76" s="53">
        <f t="shared" si="10"/>
        <v>2.2822754168850632</v>
      </c>
      <c r="AC76" s="53">
        <f t="shared" si="10"/>
        <v>2.2823775850860564</v>
      </c>
      <c r="AD76" s="53">
        <f t="shared" si="10"/>
        <v>2.28247975328705</v>
      </c>
      <c r="AE76" s="53">
        <f t="shared" si="10"/>
        <v>2.2825819214880432</v>
      </c>
      <c r="AF76" s="53">
        <f t="shared" si="10"/>
        <v>2.2826840896890364</v>
      </c>
      <c r="AG76" s="53">
        <f t="shared" si="10"/>
        <v>2.28278625789003</v>
      </c>
      <c r="AH76" s="53">
        <f t="shared" si="10"/>
        <v>2.2828884260910232</v>
      </c>
      <c r="AI76" s="53">
        <f t="shared" si="10"/>
        <v>2.2829759988347318</v>
      </c>
      <c r="AJ76" s="53">
        <f t="shared" si="10"/>
        <v>2.283078167035725</v>
      </c>
      <c r="AK76" s="53">
        <f t="shared" si="10"/>
        <v>2.2831803352367186</v>
      </c>
      <c r="AL76" s="53">
        <f t="shared" si="10"/>
        <v>2.2832825034377118</v>
      </c>
      <c r="AM76" s="53">
        <f t="shared" si="10"/>
        <v>2.283384671638705</v>
      </c>
      <c r="AN76" s="53">
        <f t="shared" si="10"/>
        <v>2.2835014352969831</v>
      </c>
      <c r="AO76" s="53">
        <f t="shared" si="10"/>
        <v>2.2836036034979763</v>
      </c>
      <c r="AP76" s="53">
        <f t="shared" si="10"/>
        <v>2.2837057716989699</v>
      </c>
      <c r="AQ76" s="53">
        <f t="shared" si="10"/>
        <v>2.2838079398999631</v>
      </c>
      <c r="AR76" s="53">
        <f t="shared" si="10"/>
        <v>2.2839101081009567</v>
      </c>
      <c r="AS76" s="53">
        <f t="shared" si="10"/>
        <v>2.2840268717592345</v>
      </c>
      <c r="AT76" s="53">
        <f t="shared" si="10"/>
        <v>2.2841144445029431</v>
      </c>
      <c r="AU76" s="53">
        <f t="shared" si="10"/>
        <v>2.2842166127039367</v>
      </c>
      <c r="AV76" s="53">
        <f t="shared" si="10"/>
        <v>2.2843187809049299</v>
      </c>
      <c r="AW76" s="53">
        <f t="shared" si="10"/>
        <v>2.2844063536486385</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-0.37828313599999996</v>
      </c>
      <c r="F77" s="54">
        <f>IF('Fixed data'!$G$19=FALSE,F64+F76,F64)</f>
        <v>-0.4158113555078774</v>
      </c>
      <c r="G77" s="54">
        <f>IF('Fixed data'!$G$19=FALSE,G64+G76,G64)</f>
        <v>-0.3377765997731792</v>
      </c>
      <c r="H77" s="54">
        <f>IF('Fixed data'!$G$19=FALSE,H64+H76,H64)</f>
        <v>-0.27110633169846443</v>
      </c>
      <c r="I77" s="54">
        <f>IF('Fixed data'!$G$19=FALSE,I64+I76,I64)</f>
        <v>-0.15343054111618581</v>
      </c>
      <c r="J77" s="54">
        <f>IF('Fixed data'!$G$19=FALSE,J64+J76,J64)</f>
        <v>-1.1910688957113003E-2</v>
      </c>
      <c r="K77" s="54">
        <f>IF('Fixed data'!$G$19=FALSE,K64+K76,K64)</f>
        <v>0.11157270273897235</v>
      </c>
      <c r="L77" s="54">
        <f>IF('Fixed data'!$G$19=FALSE,L64+L76,L64)</f>
        <v>0.25697487222221427</v>
      </c>
      <c r="M77" s="54">
        <f>IF('Fixed data'!$G$19=FALSE,M64+M76,M64)</f>
        <v>0.97790750474076826</v>
      </c>
      <c r="N77" s="54">
        <f>IF('Fixed data'!$G$19=FALSE,N64+N76,N64)</f>
        <v>1.1763522978148861</v>
      </c>
      <c r="O77" s="54">
        <f>IF('Fixed data'!$G$19=FALSE,O64+O76,O64)</f>
        <v>1.3705232581245328</v>
      </c>
      <c r="P77" s="54">
        <f>IF('Fixed data'!$G$19=FALSE,P64+P76,P64)</f>
        <v>1.5524103443951529</v>
      </c>
      <c r="Q77" s="54">
        <f>IF('Fixed data'!$G$19=FALSE,Q64+Q76,Q64)</f>
        <v>1.6881362402644395</v>
      </c>
      <c r="R77" s="54">
        <f>IF('Fixed data'!$G$19=FALSE,R64+R76,R64)</f>
        <v>1.7885184812470112</v>
      </c>
      <c r="S77" s="54">
        <f>IF('Fixed data'!$G$19=FALSE,S64+S76,S64)</f>
        <v>1.8594342865449005</v>
      </c>
      <c r="T77" s="54">
        <f>IF('Fixed data'!$G$19=FALSE,T64+T76,T64)</f>
        <v>1.9215403710836174</v>
      </c>
      <c r="U77" s="54">
        <f>IF('Fixed data'!$G$19=FALSE,U64+U76,U64)</f>
        <v>1.9707739237036932</v>
      </c>
      <c r="V77" s="54">
        <f>IF('Fixed data'!$G$19=FALSE,V64+V76,V64)</f>
        <v>2.01213780789839</v>
      </c>
      <c r="W77" s="54">
        <f>IF('Fixed data'!$G$19=FALSE,W64+W76,W64)</f>
        <v>2.0530029516445998</v>
      </c>
      <c r="X77" s="54">
        <f>IF('Fixed data'!$G$19=FALSE,X64+X76,X64)</f>
        <v>2.0933693549423205</v>
      </c>
      <c r="Y77" s="54">
        <f>IF('Fixed data'!$G$19=FALSE,Y64+Y76,Y64)</f>
        <v>2.1332370177915534</v>
      </c>
      <c r="Z77" s="54">
        <f>IF('Fixed data'!$G$19=FALSE,Z64+Z76,Z64)</f>
        <v>2.1725913447350136</v>
      </c>
      <c r="AA77" s="54">
        <f>IF('Fixed data'!$G$19=FALSE,AA64+AA76,AA64)</f>
        <v>2.2114615266872706</v>
      </c>
      <c r="AB77" s="54">
        <f>IF('Fixed data'!$G$19=FALSE,AB64+AB76,AB64)</f>
        <v>2.249832968191039</v>
      </c>
      <c r="AC77" s="54">
        <f>IF('Fixed data'!$G$19=FALSE,AC64+AC76,AC64)</f>
        <v>2.2877056692463196</v>
      </c>
      <c r="AD77" s="54">
        <f>IF('Fixed data'!$G$19=FALSE,AD64+AD76,AD64)</f>
        <v>2.3250796298531125</v>
      </c>
      <c r="AE77" s="54">
        <f>IF('Fixed data'!$G$19=FALSE,AE64+AE76,AE64)</f>
        <v>2.3619548500114167</v>
      </c>
      <c r="AF77" s="54">
        <f>IF('Fixed data'!$G$19=FALSE,AF64+AF76,AF64)</f>
        <v>2.3983313297212328</v>
      </c>
      <c r="AG77" s="54">
        <f>IF('Fixed data'!$G$19=FALSE,AG64+AG76,AG64)</f>
        <v>2.4342090689825611</v>
      </c>
      <c r="AH77" s="54">
        <f>IF('Fixed data'!$G$19=FALSE,AH64+AH76,AH64)</f>
        <v>2.4695880677954012</v>
      </c>
      <c r="AI77" s="54">
        <f>IF('Fixed data'!$G$19=FALSE,AI64+AI76,AI64)</f>
        <v>2.5044537307024686</v>
      </c>
      <c r="AJ77" s="54">
        <f>IF('Fixed data'!$G$19=FALSE,AJ64+AJ76,AJ64)</f>
        <v>2.5287587296399248</v>
      </c>
      <c r="AK77" s="54">
        <f>IF('Fixed data'!$G$19=FALSE,AK64+AK76,AK64)</f>
        <v>2.553063728577381</v>
      </c>
      <c r="AL77" s="54">
        <f>IF('Fixed data'!$G$19=FALSE,AL64+AL76,AL64)</f>
        <v>2.5773687275148371</v>
      </c>
      <c r="AM77" s="54">
        <f>IF('Fixed data'!$G$19=FALSE,AM64+AM76,AM64)</f>
        <v>2.6016737264522929</v>
      </c>
      <c r="AN77" s="54">
        <f>IF('Fixed data'!$G$19=FALSE,AN64+AN76,AN64)</f>
        <v>2.6259933208470341</v>
      </c>
      <c r="AO77" s="54">
        <f>IF('Fixed data'!$G$19=FALSE,AO64+AO76,AO64)</f>
        <v>2.6502983197844903</v>
      </c>
      <c r="AP77" s="54">
        <f>IF('Fixed data'!$G$19=FALSE,AP64+AP76,AP64)</f>
        <v>2.6746033187219465</v>
      </c>
      <c r="AQ77" s="54">
        <f>IF('Fixed data'!$G$19=FALSE,AQ64+AQ76,AQ64)</f>
        <v>2.6989083176594026</v>
      </c>
      <c r="AR77" s="54">
        <f>IF('Fixed data'!$G$19=FALSE,AR64+AR76,AR64)</f>
        <v>2.7232133165968588</v>
      </c>
      <c r="AS77" s="54">
        <f>IF('Fixed data'!$G$19=FALSE,AS64+AS76,AS64)</f>
        <v>2.7475329109915996</v>
      </c>
      <c r="AT77" s="54">
        <f>IF('Fixed data'!$G$19=FALSE,AT64+AT76,AT64)</f>
        <v>2.7718233144717708</v>
      </c>
      <c r="AU77" s="54">
        <f>IF('Fixed data'!$G$19=FALSE,AU64+AU76,AU64)</f>
        <v>2.7961283134092274</v>
      </c>
      <c r="AV77" s="54">
        <f>IF('Fixed data'!$G$19=FALSE,AV64+AV76,AV64)</f>
        <v>2.8204333123466832</v>
      </c>
      <c r="AW77" s="54">
        <f>IF('Fixed data'!$G$19=FALSE,AW64+AW76,AW64)</f>
        <v>2.8447237158268548</v>
      </c>
      <c r="AX77" s="54">
        <f>IF('Fixed data'!$G$19=FALSE,AX64+AX76,AX64)</f>
        <v>0.45713227929386369</v>
      </c>
      <c r="AY77" s="54">
        <f>IF('Fixed data'!$G$19=FALSE,AY64+AY76,AY64)</f>
        <v>0.48881438682614042</v>
      </c>
      <c r="AZ77" s="54">
        <f>IF('Fixed data'!$G$19=FALSE,AZ64+AZ76,AZ64)</f>
        <v>0.52410858823254924</v>
      </c>
      <c r="BA77" s="54">
        <f>IF('Fixed data'!$G$19=FALSE,BA64+BA76,BA64)</f>
        <v>0.55664114551343435</v>
      </c>
      <c r="BB77" s="54">
        <f>IF('Fixed data'!$G$19=FALSE,BB64+BB76,BB64)</f>
        <v>0.58637023224686935</v>
      </c>
      <c r="BC77" s="54">
        <f>IF('Fixed data'!$G$19=FALSE,BC64+BC76,BC64)</f>
        <v>0.6132426879034869</v>
      </c>
      <c r="BD77" s="54">
        <f>IF('Fixed data'!$G$19=FALSE,BD64+BD76,BD64)</f>
        <v>0.63721636194974429</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-0.36549095265700482</v>
      </c>
      <c r="F80" s="55">
        <f t="shared" ref="F80:BD80" si="11">F77*F78</f>
        <v>-0.38816434970046204</v>
      </c>
      <c r="G80" s="55">
        <f t="shared" si="11"/>
        <v>-0.30465514031076596</v>
      </c>
      <c r="H80" s="55">
        <f t="shared" si="11"/>
        <v>-0.23625350563849792</v>
      </c>
      <c r="I80" s="55">
        <f t="shared" si="11"/>
        <v>-0.12918439859641198</v>
      </c>
      <c r="J80" s="55">
        <f t="shared" si="11"/>
        <v>-9.6893531407606648E-3</v>
      </c>
      <c r="K80" s="55">
        <f t="shared" si="11"/>
        <v>8.7695135811895059E-2</v>
      </c>
      <c r="L80" s="55">
        <f t="shared" si="11"/>
        <v>0.19514968762274387</v>
      </c>
      <c r="M80" s="55">
        <f t="shared" si="11"/>
        <v>0.71752102416496355</v>
      </c>
      <c r="N80" s="55">
        <f t="shared" si="11"/>
        <v>0.83393827547169375</v>
      </c>
      <c r="O80" s="55">
        <f t="shared" si="11"/>
        <v>0.93873403121864318</v>
      </c>
      <c r="P80" s="55">
        <f t="shared" si="11"/>
        <v>1.0273592380119869</v>
      </c>
      <c r="Q80" s="55">
        <f t="shared" si="11"/>
        <v>1.0794013227474499</v>
      </c>
      <c r="R80" s="55">
        <f t="shared" si="11"/>
        <v>1.1049141492876948</v>
      </c>
      <c r="S80" s="55">
        <f t="shared" si="11"/>
        <v>1.1098788815879586</v>
      </c>
      <c r="T80" s="55">
        <f t="shared" si="11"/>
        <v>1.1081636916025486</v>
      </c>
      <c r="U80" s="55">
        <f t="shared" si="11"/>
        <v>1.0981226786988092</v>
      </c>
      <c r="V80" s="55">
        <f t="shared" si="11"/>
        <v>1.0832568031924525</v>
      </c>
      <c r="W80" s="55">
        <f t="shared" si="11"/>
        <v>1.067881167678792</v>
      </c>
      <c r="X80" s="55">
        <f t="shared" si="11"/>
        <v>1.0520560213087431</v>
      </c>
      <c r="Y80" s="55">
        <f t="shared" si="11"/>
        <v>1.035837824684823</v>
      </c>
      <c r="Z80" s="55">
        <f t="shared" si="11"/>
        <v>1.0192725997576093</v>
      </c>
      <c r="AA80" s="55">
        <f t="shared" si="11"/>
        <v>1.002423739263878</v>
      </c>
      <c r="AB80" s="55">
        <f t="shared" si="11"/>
        <v>0.98533039849016468</v>
      </c>
      <c r="AC80" s="55">
        <f t="shared" si="11"/>
        <v>0.96803576627746502</v>
      </c>
      <c r="AD80" s="55">
        <f t="shared" si="11"/>
        <v>0.95058014027567594</v>
      </c>
      <c r="AE80" s="55">
        <f t="shared" si="11"/>
        <v>0.93300108154120653</v>
      </c>
      <c r="AF80" s="55">
        <f t="shared" si="11"/>
        <v>0.91533356169929936</v>
      </c>
      <c r="AG80" s="55">
        <f t="shared" si="11"/>
        <v>0.89761010300679578</v>
      </c>
      <c r="AH80" s="55">
        <f t="shared" si="11"/>
        <v>0.87986091163655644</v>
      </c>
      <c r="AI80" s="55">
        <f t="shared" si="11"/>
        <v>1.0017492979316831</v>
      </c>
      <c r="AJ80" s="55">
        <f t="shared" si="11"/>
        <v>0.9820106651163294</v>
      </c>
      <c r="AK80" s="55">
        <f t="shared" si="11"/>
        <v>0.96257203526058566</v>
      </c>
      <c r="AL80" s="55">
        <f t="shared" si="11"/>
        <v>0.94343267746298176</v>
      </c>
      <c r="AM80" s="55">
        <f t="shared" si="11"/>
        <v>0.92459164889542478</v>
      </c>
      <c r="AN80" s="55">
        <f t="shared" si="11"/>
        <v>0.90605284367451422</v>
      </c>
      <c r="AO80" s="55">
        <f t="shared" si="11"/>
        <v>0.88780471495039326</v>
      </c>
      <c r="AP80" s="55">
        <f t="shared" si="11"/>
        <v>0.86985094648251093</v>
      </c>
      <c r="AQ80" s="55">
        <f t="shared" si="11"/>
        <v>0.8521898716218107</v>
      </c>
      <c r="AR80" s="55">
        <f t="shared" si="11"/>
        <v>0.83481967108909372</v>
      </c>
      <c r="AS80" s="55">
        <f t="shared" si="11"/>
        <v>0.81774272729674347</v>
      </c>
      <c r="AT80" s="55">
        <f t="shared" si="11"/>
        <v>0.80094391409901788</v>
      </c>
      <c r="AU80" s="55">
        <f t="shared" si="11"/>
        <v>0.78443404634179037</v>
      </c>
      <c r="AV80" s="55">
        <f t="shared" si="11"/>
        <v>0.76820644864272791</v>
      </c>
      <c r="AW80" s="55">
        <f t="shared" si="11"/>
        <v>0.75225482440361113</v>
      </c>
      <c r="AX80" s="55">
        <f t="shared" si="11"/>
        <v>0.11736255418914381</v>
      </c>
      <c r="AY80" s="55">
        <f t="shared" si="11"/>
        <v>0.12184127036347785</v>
      </c>
      <c r="AZ80" s="55">
        <f t="shared" si="11"/>
        <v>0.12683364991932386</v>
      </c>
      <c r="BA80" s="55">
        <f t="shared" si="11"/>
        <v>0.13078299977970981</v>
      </c>
      <c r="BB80" s="55">
        <f t="shared" si="11"/>
        <v>0.13375520135347319</v>
      </c>
      <c r="BC80" s="55">
        <f t="shared" si="11"/>
        <v>0.13581067838843094</v>
      </c>
      <c r="BD80" s="55">
        <f t="shared" si="11"/>
        <v>0.13700967435065234</v>
      </c>
    </row>
    <row r="81" spans="1:56" x14ac:dyDescent="0.3">
      <c r="A81" s="74"/>
      <c r="B81" s="15" t="s">
        <v>18</v>
      </c>
      <c r="C81" s="15"/>
      <c r="D81" s="14" t="s">
        <v>40</v>
      </c>
      <c r="E81" s="56">
        <f>+E80</f>
        <v>-0.36549095265700482</v>
      </c>
      <c r="F81" s="56">
        <f t="shared" ref="F81:BD81" si="12">+E81+F80</f>
        <v>-0.75365530235746681</v>
      </c>
      <c r="G81" s="56">
        <f t="shared" si="12"/>
        <v>-1.0583104426682328</v>
      </c>
      <c r="H81" s="56">
        <f t="shared" si="12"/>
        <v>-1.2945639483067308</v>
      </c>
      <c r="I81" s="56">
        <f t="shared" si="12"/>
        <v>-1.4237483469031429</v>
      </c>
      <c r="J81" s="56">
        <f t="shared" si="12"/>
        <v>-1.4334377000439036</v>
      </c>
      <c r="K81" s="56">
        <f t="shared" si="12"/>
        <v>-1.3457425642320084</v>
      </c>
      <c r="L81" s="56">
        <f t="shared" si="12"/>
        <v>-1.1505928766092646</v>
      </c>
      <c r="M81" s="56">
        <f t="shared" si="12"/>
        <v>-0.43307185244430102</v>
      </c>
      <c r="N81" s="56">
        <f t="shared" si="12"/>
        <v>0.40086642302739273</v>
      </c>
      <c r="O81" s="56">
        <f t="shared" si="12"/>
        <v>1.3396004542460358</v>
      </c>
      <c r="P81" s="56">
        <f t="shared" si="12"/>
        <v>2.3669596922580229</v>
      </c>
      <c r="Q81" s="56">
        <f t="shared" si="12"/>
        <v>3.4463610150054729</v>
      </c>
      <c r="R81" s="56">
        <f t="shared" si="12"/>
        <v>4.5512751642931679</v>
      </c>
      <c r="S81" s="56">
        <f t="shared" si="12"/>
        <v>5.6611540458811263</v>
      </c>
      <c r="T81" s="56">
        <f t="shared" si="12"/>
        <v>6.769317737483675</v>
      </c>
      <c r="U81" s="56">
        <f t="shared" si="12"/>
        <v>7.8674404161824842</v>
      </c>
      <c r="V81" s="56">
        <f t="shared" si="12"/>
        <v>8.9506972193749377</v>
      </c>
      <c r="W81" s="56">
        <f t="shared" si="12"/>
        <v>10.018578387053729</v>
      </c>
      <c r="X81" s="56">
        <f t="shared" si="12"/>
        <v>11.070634408362473</v>
      </c>
      <c r="Y81" s="56">
        <f t="shared" si="12"/>
        <v>12.106472233047295</v>
      </c>
      <c r="Z81" s="56">
        <f t="shared" si="12"/>
        <v>13.125744832804905</v>
      </c>
      <c r="AA81" s="56">
        <f t="shared" si="12"/>
        <v>14.128168572068784</v>
      </c>
      <c r="AB81" s="56">
        <f t="shared" si="12"/>
        <v>15.113498970558949</v>
      </c>
      <c r="AC81" s="56">
        <f t="shared" si="12"/>
        <v>16.081534736836414</v>
      </c>
      <c r="AD81" s="56">
        <f t="shared" si="12"/>
        <v>17.03211487711209</v>
      </c>
      <c r="AE81" s="56">
        <f t="shared" si="12"/>
        <v>17.965115958653296</v>
      </c>
      <c r="AF81" s="56">
        <f t="shared" si="12"/>
        <v>18.880449520352595</v>
      </c>
      <c r="AG81" s="56">
        <f t="shared" si="12"/>
        <v>19.77805962335939</v>
      </c>
      <c r="AH81" s="56">
        <f t="shared" si="12"/>
        <v>20.657920534995945</v>
      </c>
      <c r="AI81" s="56">
        <f t="shared" si="12"/>
        <v>21.659669832927626</v>
      </c>
      <c r="AJ81" s="56">
        <f t="shared" si="12"/>
        <v>22.641680498043957</v>
      </c>
      <c r="AK81" s="56">
        <f t="shared" si="12"/>
        <v>23.604252533304543</v>
      </c>
      <c r="AL81" s="56">
        <f t="shared" si="12"/>
        <v>24.547685210767526</v>
      </c>
      <c r="AM81" s="56">
        <f t="shared" si="12"/>
        <v>25.472276859662951</v>
      </c>
      <c r="AN81" s="56">
        <f t="shared" si="12"/>
        <v>26.378329703337467</v>
      </c>
      <c r="AO81" s="56">
        <f t="shared" si="12"/>
        <v>27.266134418287862</v>
      </c>
      <c r="AP81" s="56">
        <f t="shared" si="12"/>
        <v>28.135985364770374</v>
      </c>
      <c r="AQ81" s="56">
        <f t="shared" si="12"/>
        <v>28.988175236392184</v>
      </c>
      <c r="AR81" s="56">
        <f t="shared" si="12"/>
        <v>29.822994907481277</v>
      </c>
      <c r="AS81" s="56">
        <f t="shared" si="12"/>
        <v>30.64073763477802</v>
      </c>
      <c r="AT81" s="56">
        <f t="shared" si="12"/>
        <v>31.441681548877039</v>
      </c>
      <c r="AU81" s="56">
        <f t="shared" si="12"/>
        <v>32.226115595218829</v>
      </c>
      <c r="AV81" s="56">
        <f t="shared" si="12"/>
        <v>32.994322043861558</v>
      </c>
      <c r="AW81" s="56">
        <f t="shared" si="12"/>
        <v>33.746576868265173</v>
      </c>
      <c r="AX81" s="56">
        <f t="shared" si="12"/>
        <v>33.863939422454315</v>
      </c>
      <c r="AY81" s="56">
        <f t="shared" si="12"/>
        <v>33.985780692817791</v>
      </c>
      <c r="AZ81" s="56">
        <f t="shared" si="12"/>
        <v>34.112614342737118</v>
      </c>
      <c r="BA81" s="56">
        <f t="shared" si="12"/>
        <v>34.243397342516829</v>
      </c>
      <c r="BB81" s="56">
        <f t="shared" si="12"/>
        <v>34.377152543870302</v>
      </c>
      <c r="BC81" s="56">
        <f t="shared" si="12"/>
        <v>34.512963222258733</v>
      </c>
      <c r="BD81" s="56">
        <f t="shared" si="12"/>
        <v>34.649972896609384</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6358.560950730498</v>
      </c>
      <c r="G88" s="43">
        <f>'Option 1'!G88</f>
        <v>15454.896218564318</v>
      </c>
      <c r="H88" s="43">
        <f>'Option 1'!H88</f>
        <v>23643.767511767895</v>
      </c>
      <c r="I88" s="43">
        <f>'Option 1'!I88</f>
        <v>34116.640216956868</v>
      </c>
      <c r="J88" s="43">
        <f>'Option 1'!J88</f>
        <v>45460.352651444126</v>
      </c>
      <c r="K88" s="43">
        <f>'Option 1'!K88</f>
        <v>55469.521656337558</v>
      </c>
      <c r="L88" s="43">
        <f>'Option 1'!L88</f>
        <v>66228.213423517984</v>
      </c>
      <c r="M88" s="43">
        <f>'Option 1'!M88</f>
        <v>84717.733177661736</v>
      </c>
      <c r="N88" s="43">
        <f>'Option 1'!N88</f>
        <v>92630.389181203718</v>
      </c>
      <c r="O88" s="43">
        <f>'Option 1'!O88</f>
        <v>100261.12873193006</v>
      </c>
      <c r="P88" s="43">
        <f>'Option 1'!P88</f>
        <v>107216.13245756422</v>
      </c>
      <c r="Q88" s="43">
        <f>'Option 1'!Q88</f>
        <v>111838.87227175517</v>
      </c>
      <c r="R88" s="43">
        <f>'Option 1'!R88</f>
        <v>114700.62878418241</v>
      </c>
      <c r="S88" s="43">
        <f>'Option 1'!S88</f>
        <v>116109.67012387664</v>
      </c>
      <c r="T88" s="43">
        <f>'Option 1'!T88</f>
        <v>117102.92074691135</v>
      </c>
      <c r="U88" s="43">
        <f>'Option 1'!U88</f>
        <v>117470.1287726123</v>
      </c>
      <c r="V88" s="43">
        <f>'Option 1'!V88</f>
        <v>117470.1287726123</v>
      </c>
      <c r="W88" s="43">
        <f>'Option 1'!W88</f>
        <v>117470.1287726123</v>
      </c>
      <c r="X88" s="43">
        <f>'Option 1'!X88</f>
        <v>117470.1287726123</v>
      </c>
      <c r="Y88" s="43">
        <f>'Option 1'!Y88</f>
        <v>117470.1287726123</v>
      </c>
      <c r="Z88" s="43">
        <f>'Option 1'!Z88</f>
        <v>117470.1287726123</v>
      </c>
      <c r="AA88" s="43">
        <f>'Option 1'!AA88</f>
        <v>117470.1287726123</v>
      </c>
      <c r="AB88" s="43">
        <f>'Option 1'!AB88</f>
        <v>117470.1287726123</v>
      </c>
      <c r="AC88" s="43">
        <f>'Option 1'!AC88</f>
        <v>117470.1287726123</v>
      </c>
      <c r="AD88" s="43">
        <f>'Option 1'!AD88</f>
        <v>117470.1287726123</v>
      </c>
      <c r="AE88" s="43">
        <f>'Option 1'!AE88</f>
        <v>117470.1287726123</v>
      </c>
      <c r="AF88" s="43">
        <f>'Option 1'!AF88</f>
        <v>117470.1287726123</v>
      </c>
      <c r="AG88" s="43">
        <f>'Option 1'!AG88</f>
        <v>117470.1287726123</v>
      </c>
      <c r="AH88" s="43">
        <f>'Option 1'!AH88</f>
        <v>117470.1287726123</v>
      </c>
      <c r="AI88" s="43">
        <f>'Option 1'!AI88</f>
        <v>117470.1287726123</v>
      </c>
      <c r="AJ88" s="43">
        <f>'Option 1'!AJ88</f>
        <v>117470.1287726123</v>
      </c>
      <c r="AK88" s="43">
        <f>'Option 1'!AK88</f>
        <v>117470.1287726123</v>
      </c>
      <c r="AL88" s="43">
        <f>'Option 1'!AL88</f>
        <v>117470.1287726123</v>
      </c>
      <c r="AM88" s="43">
        <f>'Option 1'!AM88</f>
        <v>117470.1287726123</v>
      </c>
      <c r="AN88" s="43">
        <f>'Option 1'!AN88</f>
        <v>117470.1287726123</v>
      </c>
      <c r="AO88" s="43">
        <f>'Option 1'!AO88</f>
        <v>117470.1287726123</v>
      </c>
      <c r="AP88" s="43">
        <f>'Option 1'!AP88</f>
        <v>117470.1287726123</v>
      </c>
      <c r="AQ88" s="43">
        <f>'Option 1'!AQ88</f>
        <v>117470.1287726123</v>
      </c>
      <c r="AR88" s="43">
        <f>'Option 1'!AR88</f>
        <v>117470.1287726123</v>
      </c>
      <c r="AS88" s="43">
        <f>'Option 1'!AS88</f>
        <v>117470.1287726123</v>
      </c>
      <c r="AT88" s="43">
        <f>'Option 1'!AT88</f>
        <v>117470.1287726123</v>
      </c>
      <c r="AU88" s="43">
        <f>'Option 1'!AU88</f>
        <v>117470.1287726123</v>
      </c>
      <c r="AV88" s="43">
        <f>'Option 1'!AV88</f>
        <v>117470.1287726123</v>
      </c>
      <c r="AW88" s="43">
        <f>'Option 1'!AW88</f>
        <v>117470.1287726123</v>
      </c>
      <c r="AX88" s="43"/>
      <c r="AY88" s="43"/>
      <c r="AZ88" s="43"/>
      <c r="BA88" s="43"/>
      <c r="BB88" s="43"/>
      <c r="BC88" s="43"/>
      <c r="BD88" s="43"/>
    </row>
    <row r="89" spans="1:56" x14ac:dyDescent="0.3">
      <c r="A89" s="172"/>
      <c r="B89" s="4" t="s">
        <v>214</v>
      </c>
      <c r="D89" s="4" t="s">
        <v>88</v>
      </c>
      <c r="E89" s="43">
        <f>'Option 1'!E89</f>
        <v>0</v>
      </c>
      <c r="F89" s="43">
        <f>'Option 1'!F89</f>
        <v>66812.299443031545</v>
      </c>
      <c r="G89" s="43">
        <f>'Option 1'!G89</f>
        <v>162391.17653591878</v>
      </c>
      <c r="H89" s="43">
        <f>'Option 1'!H89</f>
        <v>248435.28785936208</v>
      </c>
      <c r="I89" s="43">
        <f>'Option 1'!I89</f>
        <v>358478.41568228893</v>
      </c>
      <c r="J89" s="43">
        <f>'Option 1'!J89</f>
        <v>477672.17315568903</v>
      </c>
      <c r="K89" s="43">
        <f>'Option 1'!K89</f>
        <v>582843.65130981454</v>
      </c>
      <c r="L89" s="43">
        <f>'Option 1'!L89</f>
        <v>695890.72733241855</v>
      </c>
      <c r="M89" s="43">
        <f>'Option 1'!M89</f>
        <v>890168.1140901352</v>
      </c>
      <c r="N89" s="43">
        <f>'Option 1'!N89</f>
        <v>973309.97367726988</v>
      </c>
      <c r="O89" s="43">
        <f>'Option 1'!O89</f>
        <v>1053489.5897495945</v>
      </c>
      <c r="P89" s="43">
        <f>'Option 1'!P89</f>
        <v>1126568.9127102434</v>
      </c>
      <c r="Q89" s="43">
        <f>'Option 1'!Q89</f>
        <v>1175142.1240315945</v>
      </c>
      <c r="R89" s="43">
        <f>'Option 1'!R89</f>
        <v>1205211.8781488379</v>
      </c>
      <c r="S89" s="43">
        <f>'Option 1'!S89</f>
        <v>1220017.2861288919</v>
      </c>
      <c r="T89" s="43">
        <f>'Option 1'!T89</f>
        <v>1230453.8018270538</v>
      </c>
      <c r="U89" s="43">
        <f>'Option 1'!U89</f>
        <v>1234312.2137604593</v>
      </c>
      <c r="V89" s="43">
        <f>'Option 1'!V89</f>
        <v>1234312.2137604593</v>
      </c>
      <c r="W89" s="43">
        <f>'Option 1'!W89</f>
        <v>1234312.2137604593</v>
      </c>
      <c r="X89" s="43">
        <f>'Option 1'!X89</f>
        <v>1234312.2137604593</v>
      </c>
      <c r="Y89" s="43">
        <f>'Option 1'!Y89</f>
        <v>1234312.2137604593</v>
      </c>
      <c r="Z89" s="43">
        <f>'Option 1'!Z89</f>
        <v>1234312.2137604593</v>
      </c>
      <c r="AA89" s="43">
        <f>'Option 1'!AA89</f>
        <v>1234312.2137604593</v>
      </c>
      <c r="AB89" s="43">
        <f>'Option 1'!AB89</f>
        <v>1234312.2137604593</v>
      </c>
      <c r="AC89" s="43">
        <f>'Option 1'!AC89</f>
        <v>1234312.2137604593</v>
      </c>
      <c r="AD89" s="43">
        <f>'Option 1'!AD89</f>
        <v>1234312.2137604593</v>
      </c>
      <c r="AE89" s="43">
        <f>'Option 1'!AE89</f>
        <v>1234312.2137604593</v>
      </c>
      <c r="AF89" s="43">
        <f>'Option 1'!AF89</f>
        <v>1234312.2137604593</v>
      </c>
      <c r="AG89" s="43">
        <f>'Option 1'!AG89</f>
        <v>1234312.2137604593</v>
      </c>
      <c r="AH89" s="43">
        <f>'Option 1'!AH89</f>
        <v>1234312.2137604593</v>
      </c>
      <c r="AI89" s="43">
        <f>'Option 1'!AI89</f>
        <v>1234312.2137604593</v>
      </c>
      <c r="AJ89" s="43">
        <f>'Option 1'!AJ89</f>
        <v>1234312.2137604593</v>
      </c>
      <c r="AK89" s="43">
        <f>'Option 1'!AK89</f>
        <v>1234312.2137604593</v>
      </c>
      <c r="AL89" s="43">
        <f>'Option 1'!AL89</f>
        <v>1234312.2137604593</v>
      </c>
      <c r="AM89" s="43">
        <f>'Option 1'!AM89</f>
        <v>1234312.2137604593</v>
      </c>
      <c r="AN89" s="43">
        <f>'Option 1'!AN89</f>
        <v>1234312.2137604593</v>
      </c>
      <c r="AO89" s="43">
        <f>'Option 1'!AO89</f>
        <v>1234312.2137604593</v>
      </c>
      <c r="AP89" s="43">
        <f>'Option 1'!AP89</f>
        <v>1234312.2137604593</v>
      </c>
      <c r="AQ89" s="43">
        <f>'Option 1'!AQ89</f>
        <v>1234312.2137604593</v>
      </c>
      <c r="AR89" s="43">
        <f>'Option 1'!AR89</f>
        <v>1234312.2137604593</v>
      </c>
      <c r="AS89" s="43">
        <f>'Option 1'!AS89</f>
        <v>1234312.2137604593</v>
      </c>
      <c r="AT89" s="43">
        <f>'Option 1'!AT89</f>
        <v>1234312.2137604593</v>
      </c>
      <c r="AU89" s="43">
        <f>'Option 1'!AU89</f>
        <v>1234312.2137604593</v>
      </c>
      <c r="AV89" s="43">
        <f>'Option 1'!AV89</f>
        <v>1234312.2137604593</v>
      </c>
      <c r="AW89" s="43">
        <f>'Option 1'!AW89</f>
        <v>1234312.2137604593</v>
      </c>
      <c r="AX89" s="43"/>
      <c r="AY89" s="43"/>
      <c r="AZ89" s="43"/>
      <c r="BA89" s="43"/>
      <c r="BB89" s="43"/>
      <c r="BC89" s="43"/>
      <c r="BD89" s="43"/>
    </row>
    <row r="90" spans="1:56" ht="16.5" x14ac:dyDescent="0.3">
      <c r="A90" s="172"/>
      <c r="B90" s="4" t="s">
        <v>331</v>
      </c>
      <c r="D90" s="4" t="s">
        <v>89</v>
      </c>
      <c r="E90" s="43">
        <f>'Option 1'!E90</f>
        <v>0</v>
      </c>
      <c r="F90" s="43">
        <f>'Option 1'!F90</f>
        <v>0.8189220290943231</v>
      </c>
      <c r="G90" s="43">
        <f>'Option 1'!G90</f>
        <v>1.6486617723681549</v>
      </c>
      <c r="H90" s="43">
        <f>'Option 1'!H90</f>
        <v>2.6447842018063055</v>
      </c>
      <c r="I90" s="43">
        <f>'Option 1'!I90</f>
        <v>3.6360153472097574</v>
      </c>
      <c r="J90" s="43">
        <f>'Option 1'!J90</f>
        <v>4.9185548877790275</v>
      </c>
      <c r="K90" s="43">
        <f>'Option 1'!K90</f>
        <v>6.4463399370266785</v>
      </c>
      <c r="L90" s="43">
        <f>'Option 1'!L90</f>
        <v>7.8804326210634823</v>
      </c>
      <c r="M90" s="43">
        <f>'Option 1'!M90</f>
        <v>10.071541652804394</v>
      </c>
      <c r="N90" s="43">
        <f>'Option 1'!N90</f>
        <v>10.927591043496793</v>
      </c>
      <c r="O90" s="43">
        <f>'Option 1'!O90</f>
        <v>11.730427086702354</v>
      </c>
      <c r="P90" s="43">
        <f>'Option 1'!P90</f>
        <v>12.456387573398258</v>
      </c>
      <c r="Q90" s="43">
        <f>'Option 1'!Q90</f>
        <v>12.943299654510417</v>
      </c>
      <c r="R90" s="43">
        <f>'Option 1'!R90</f>
        <v>13.235912925704907</v>
      </c>
      <c r="S90" s="43">
        <f>'Option 1'!S90</f>
        <v>13.387914146964189</v>
      </c>
      <c r="T90" s="43">
        <f>'Option 1'!T90</f>
        <v>13.462410978281506</v>
      </c>
      <c r="U90" s="43">
        <f>'Option 1'!U90</f>
        <v>13.509783135042202</v>
      </c>
      <c r="V90" s="43">
        <f>'Option 1'!V90</f>
        <v>13.509783135042202</v>
      </c>
      <c r="W90" s="43">
        <f>'Option 1'!W90</f>
        <v>13.509783135042202</v>
      </c>
      <c r="X90" s="43">
        <f>'Option 1'!X90</f>
        <v>13.509783135042202</v>
      </c>
      <c r="Y90" s="43">
        <f>'Option 1'!Y90</f>
        <v>13.509783135042202</v>
      </c>
      <c r="Z90" s="43">
        <f>'Option 1'!Z90</f>
        <v>13.509783135042202</v>
      </c>
      <c r="AA90" s="43">
        <f>'Option 1'!AA90</f>
        <v>13.509783135042202</v>
      </c>
      <c r="AB90" s="43">
        <f>'Option 1'!AB90</f>
        <v>13.509783135042202</v>
      </c>
      <c r="AC90" s="43">
        <f>'Option 1'!AC90</f>
        <v>13.509783135042202</v>
      </c>
      <c r="AD90" s="43">
        <f>'Option 1'!AD90</f>
        <v>13.509783135042202</v>
      </c>
      <c r="AE90" s="43">
        <f>'Option 1'!AE90</f>
        <v>13.509783135042202</v>
      </c>
      <c r="AF90" s="43">
        <f>'Option 1'!AF90</f>
        <v>13.509783135042202</v>
      </c>
      <c r="AG90" s="43">
        <f>'Option 1'!AG90</f>
        <v>13.509783135042202</v>
      </c>
      <c r="AH90" s="43">
        <f>'Option 1'!AH90</f>
        <v>13.509783135042202</v>
      </c>
      <c r="AI90" s="43">
        <f>'Option 1'!AI90</f>
        <v>13.509783135042202</v>
      </c>
      <c r="AJ90" s="43">
        <f>'Option 1'!AJ90</f>
        <v>13.509783135042202</v>
      </c>
      <c r="AK90" s="43">
        <f>'Option 1'!AK90</f>
        <v>13.509783135042202</v>
      </c>
      <c r="AL90" s="43">
        <f>'Option 1'!AL90</f>
        <v>13.509783135042202</v>
      </c>
      <c r="AM90" s="43">
        <f>'Option 1'!AM90</f>
        <v>13.509783135042202</v>
      </c>
      <c r="AN90" s="43">
        <f>'Option 1'!AN90</f>
        <v>13.509783135042202</v>
      </c>
      <c r="AO90" s="43">
        <f>'Option 1'!AO90</f>
        <v>13.509783135042202</v>
      </c>
      <c r="AP90" s="43">
        <f>'Option 1'!AP90</f>
        <v>13.509783135042202</v>
      </c>
      <c r="AQ90" s="43">
        <f>'Option 1'!AQ90</f>
        <v>13.509783135042202</v>
      </c>
      <c r="AR90" s="43">
        <f>'Option 1'!AR90</f>
        <v>13.509783135042202</v>
      </c>
      <c r="AS90" s="43">
        <f>'Option 1'!AS90</f>
        <v>13.509783135042202</v>
      </c>
      <c r="AT90" s="43">
        <f>'Option 1'!AT90</f>
        <v>13.509783135042202</v>
      </c>
      <c r="AU90" s="43">
        <f>'Option 1'!AU90</f>
        <v>13.509783135042202</v>
      </c>
      <c r="AV90" s="43">
        <f>'Option 1'!AV90</f>
        <v>13.509783135042202</v>
      </c>
      <c r="AW90" s="43">
        <f>'Option 1'!AW90</f>
        <v>13.509783135042202</v>
      </c>
      <c r="AX90" s="37"/>
      <c r="AY90" s="37"/>
      <c r="AZ90" s="37"/>
      <c r="BA90" s="37"/>
      <c r="BB90" s="37"/>
      <c r="BC90" s="37"/>
      <c r="BD90" s="37"/>
    </row>
    <row r="91" spans="1:56" ht="16.5" x14ac:dyDescent="0.3">
      <c r="A91" s="172"/>
      <c r="B91" s="4" t="s">
        <v>332</v>
      </c>
      <c r="D91" s="4" t="s">
        <v>42</v>
      </c>
      <c r="E91" s="43">
        <f>'Option 1'!E91</f>
        <v>0</v>
      </c>
      <c r="F91" s="43">
        <f>'Option 1'!F91</f>
        <v>2.7600342020154948E-5</v>
      </c>
      <c r="G91" s="43">
        <f>'Option 1'!G91</f>
        <v>6.0692153993984415E-5</v>
      </c>
      <c r="H91" s="43">
        <f>'Option 1'!H91</f>
        <v>1.0068540745403608E-4</v>
      </c>
      <c r="I91" s="43">
        <f>'Option 1'!I91</f>
        <v>1.4895298494127458E-4</v>
      </c>
      <c r="J91" s="43">
        <f>'Option 1'!J91</f>
        <v>2.0356112944416022E-4</v>
      </c>
      <c r="K91" s="43">
        <f>'Option 1'!K91</f>
        <v>2.7228743193292293E-4</v>
      </c>
      <c r="L91" s="43">
        <f>'Option 1'!L91</f>
        <v>3.5242483326727706E-4</v>
      </c>
      <c r="M91" s="43">
        <f>'Option 1'!M91</f>
        <v>4.3888195232783851E-4</v>
      </c>
      <c r="N91" s="43">
        <f>'Option 1'!N91</f>
        <v>4.7674871201570072E-4</v>
      </c>
      <c r="O91" s="43">
        <f>'Option 1'!O91</f>
        <v>5.1132051977036239E-4</v>
      </c>
      <c r="P91" s="43">
        <f>'Option 1'!P91</f>
        <v>5.4215145417054291E-4</v>
      </c>
      <c r="Q91" s="43">
        <f>'Option 1'!Q91</f>
        <v>5.6270915301636433E-4</v>
      </c>
      <c r="R91" s="43">
        <f>'Option 1'!R91</f>
        <v>5.7467587317496459E-4</v>
      </c>
      <c r="S91" s="43">
        <f>'Option 1'!S91</f>
        <v>5.8017153352822527E-4</v>
      </c>
      <c r="T91" s="43">
        <f>'Option 1'!T91</f>
        <v>5.83190460859048E-4</v>
      </c>
      <c r="U91" s="43">
        <f>'Option 1'!U91</f>
        <v>5.8437485100613061E-4</v>
      </c>
      <c r="V91" s="43">
        <f>'Option 1'!V91</f>
        <v>5.8437485100613061E-4</v>
      </c>
      <c r="W91" s="43">
        <f>'Option 1'!W91</f>
        <v>5.8437485100613061E-4</v>
      </c>
      <c r="X91" s="43">
        <f>'Option 1'!X91</f>
        <v>5.8437485100613061E-4</v>
      </c>
      <c r="Y91" s="43">
        <f>'Option 1'!Y91</f>
        <v>5.8437485100613061E-4</v>
      </c>
      <c r="Z91" s="43">
        <f>'Option 1'!Z91</f>
        <v>5.8437485100613061E-4</v>
      </c>
      <c r="AA91" s="43">
        <f>'Option 1'!AA91</f>
        <v>5.8437485100613061E-4</v>
      </c>
      <c r="AB91" s="43">
        <f>'Option 1'!AB91</f>
        <v>5.8437485100613061E-4</v>
      </c>
      <c r="AC91" s="43">
        <f>'Option 1'!AC91</f>
        <v>5.8437485100613061E-4</v>
      </c>
      <c r="AD91" s="43">
        <f>'Option 1'!AD91</f>
        <v>5.8437485100613061E-4</v>
      </c>
      <c r="AE91" s="43">
        <f>'Option 1'!AE91</f>
        <v>5.8437485100613061E-4</v>
      </c>
      <c r="AF91" s="43">
        <f>'Option 1'!AF91</f>
        <v>5.8437485100613061E-4</v>
      </c>
      <c r="AG91" s="43">
        <f>'Option 1'!AG91</f>
        <v>5.8437485100613061E-4</v>
      </c>
      <c r="AH91" s="43">
        <f>'Option 1'!AH91</f>
        <v>5.8437485100613061E-4</v>
      </c>
      <c r="AI91" s="43">
        <f>'Option 1'!AI91</f>
        <v>5.8437485100613061E-4</v>
      </c>
      <c r="AJ91" s="43">
        <f>'Option 1'!AJ91</f>
        <v>5.8437485100613061E-4</v>
      </c>
      <c r="AK91" s="43">
        <f>'Option 1'!AK91</f>
        <v>5.8437485100613061E-4</v>
      </c>
      <c r="AL91" s="43">
        <f>'Option 1'!AL91</f>
        <v>5.8437485100613061E-4</v>
      </c>
      <c r="AM91" s="43">
        <f>'Option 1'!AM91</f>
        <v>5.8437485100613061E-4</v>
      </c>
      <c r="AN91" s="43">
        <f>'Option 1'!AN91</f>
        <v>5.8437485100613061E-4</v>
      </c>
      <c r="AO91" s="43">
        <f>'Option 1'!AO91</f>
        <v>5.8437485100613061E-4</v>
      </c>
      <c r="AP91" s="43">
        <f>'Option 1'!AP91</f>
        <v>5.8437485100613061E-4</v>
      </c>
      <c r="AQ91" s="43">
        <f>'Option 1'!AQ91</f>
        <v>5.8437485100613061E-4</v>
      </c>
      <c r="AR91" s="43">
        <f>'Option 1'!AR91</f>
        <v>5.8437485100613061E-4</v>
      </c>
      <c r="AS91" s="43">
        <f>'Option 1'!AS91</f>
        <v>5.8437485100613061E-4</v>
      </c>
      <c r="AT91" s="43">
        <f>'Option 1'!AT91</f>
        <v>5.8437485100613061E-4</v>
      </c>
      <c r="AU91" s="43">
        <f>'Option 1'!AU91</f>
        <v>5.8437485100613061E-4</v>
      </c>
      <c r="AV91" s="43">
        <f>'Option 1'!AV91</f>
        <v>5.8437485100613061E-4</v>
      </c>
      <c r="AW91" s="43">
        <f>'Option 1'!AW91</f>
        <v>5.8437485100613061E-4</v>
      </c>
      <c r="AX91" s="35"/>
      <c r="AY91" s="35"/>
      <c r="AZ91" s="35"/>
      <c r="BA91" s="35"/>
      <c r="BB91" s="35"/>
      <c r="BC91" s="35"/>
      <c r="BD91" s="35"/>
    </row>
    <row r="92" spans="1:56" ht="16.5" x14ac:dyDescent="0.3">
      <c r="A92" s="172"/>
      <c r="B92" s="4" t="s">
        <v>333</v>
      </c>
      <c r="D92" s="4" t="s">
        <v>42</v>
      </c>
      <c r="E92" s="43">
        <f>'Option 1'!E92</f>
        <v>0</v>
      </c>
      <c r="F92" s="43">
        <f>'Option 1'!F92</f>
        <v>2.7606115415130909E-4</v>
      </c>
      <c r="G92" s="43">
        <f>'Option 1'!G92</f>
        <v>6.0704849480754108E-4</v>
      </c>
      <c r="H92" s="43">
        <f>'Option 1'!H92</f>
        <v>1.0070646866498514E-3</v>
      </c>
      <c r="I92" s="43">
        <f>'Option 1'!I92</f>
        <v>1.4898414268614216E-3</v>
      </c>
      <c r="J92" s="43">
        <f>'Option 1'!J92</f>
        <v>2.0360371003251589E-3</v>
      </c>
      <c r="K92" s="43">
        <f>'Option 1'!K92</f>
        <v>2.7234438857825726E-3</v>
      </c>
      <c r="L92" s="43">
        <f>'Option 1'!L92</f>
        <v>3.5249855292482039E-3</v>
      </c>
      <c r="M92" s="43">
        <f>'Option 1'!M92</f>
        <v>4.389737569459401E-3</v>
      </c>
      <c r="N92" s="43">
        <f>'Option 1'!N92</f>
        <v>4.7684843754144824E-3</v>
      </c>
      <c r="O92" s="43">
        <f>'Option 1'!O92</f>
        <v>5.1142747697103096E-3</v>
      </c>
      <c r="P92" s="43">
        <f>'Option 1'!P92</f>
        <v>5.4226486053628497E-3</v>
      </c>
      <c r="Q92" s="43">
        <f>'Option 1'!Q92</f>
        <v>5.6282685960835546E-3</v>
      </c>
      <c r="R92" s="43">
        <f>'Option 1'!R92</f>
        <v>5.7479608294615497E-3</v>
      </c>
      <c r="S92" s="43">
        <f>'Option 1'!S92</f>
        <v>5.802928928727742E-3</v>
      </c>
      <c r="T92" s="43">
        <f>'Option 1'!T92</f>
        <v>5.8331245169794118E-3</v>
      </c>
      <c r="U92" s="43">
        <f>'Option 1'!U92</f>
        <v>5.8449708959384221E-3</v>
      </c>
      <c r="V92" s="43">
        <f>'Option 1'!V92</f>
        <v>5.8449708959384221E-3</v>
      </c>
      <c r="W92" s="43">
        <f>'Option 1'!W92</f>
        <v>5.8449708959384221E-3</v>
      </c>
      <c r="X92" s="43">
        <f>'Option 1'!X92</f>
        <v>5.8449708959384221E-3</v>
      </c>
      <c r="Y92" s="43">
        <f>'Option 1'!Y92</f>
        <v>5.8449708959384221E-3</v>
      </c>
      <c r="Z92" s="43">
        <f>'Option 1'!Z92</f>
        <v>5.8449708959384221E-3</v>
      </c>
      <c r="AA92" s="43">
        <f>'Option 1'!AA92</f>
        <v>5.8449708959384221E-3</v>
      </c>
      <c r="AB92" s="43">
        <f>'Option 1'!AB92</f>
        <v>5.8449708959384221E-3</v>
      </c>
      <c r="AC92" s="43">
        <f>'Option 1'!AC92</f>
        <v>5.8449708959384221E-3</v>
      </c>
      <c r="AD92" s="43">
        <f>'Option 1'!AD92</f>
        <v>5.8449708959384221E-3</v>
      </c>
      <c r="AE92" s="43">
        <f>'Option 1'!AE92</f>
        <v>5.8449708959384221E-3</v>
      </c>
      <c r="AF92" s="43">
        <f>'Option 1'!AF92</f>
        <v>5.8449708959384221E-3</v>
      </c>
      <c r="AG92" s="43">
        <f>'Option 1'!AG92</f>
        <v>5.8449708959384221E-3</v>
      </c>
      <c r="AH92" s="43">
        <f>'Option 1'!AH92</f>
        <v>5.8449708959384221E-3</v>
      </c>
      <c r="AI92" s="43">
        <f>'Option 1'!AI92</f>
        <v>5.8449708959384221E-3</v>
      </c>
      <c r="AJ92" s="43">
        <f>'Option 1'!AJ92</f>
        <v>5.8449708959384221E-3</v>
      </c>
      <c r="AK92" s="43">
        <f>'Option 1'!AK92</f>
        <v>5.8449708959384221E-3</v>
      </c>
      <c r="AL92" s="43">
        <f>'Option 1'!AL92</f>
        <v>5.8449708959384221E-3</v>
      </c>
      <c r="AM92" s="43">
        <f>'Option 1'!AM92</f>
        <v>5.8449708959384221E-3</v>
      </c>
      <c r="AN92" s="43">
        <f>'Option 1'!AN92</f>
        <v>5.8449708959384221E-3</v>
      </c>
      <c r="AO92" s="43">
        <f>'Option 1'!AO92</f>
        <v>5.8449708959384221E-3</v>
      </c>
      <c r="AP92" s="43">
        <f>'Option 1'!AP92</f>
        <v>5.8449708959384221E-3</v>
      </c>
      <c r="AQ92" s="43">
        <f>'Option 1'!AQ92</f>
        <v>5.8449708959384221E-3</v>
      </c>
      <c r="AR92" s="43">
        <f>'Option 1'!AR92</f>
        <v>5.8449708959384221E-3</v>
      </c>
      <c r="AS92" s="43">
        <f>'Option 1'!AS92</f>
        <v>5.8449708959384221E-3</v>
      </c>
      <c r="AT92" s="43">
        <f>'Option 1'!AT92</f>
        <v>5.8449708959384221E-3</v>
      </c>
      <c r="AU92" s="43">
        <f>'Option 1'!AU92</f>
        <v>5.8449708959384221E-3</v>
      </c>
      <c r="AV92" s="43">
        <f>'Option 1'!AV92</f>
        <v>5.8449708959384221E-3</v>
      </c>
      <c r="AW92" s="43">
        <f>'Option 1'!AW92</f>
        <v>5.8449708959384221E-3</v>
      </c>
      <c r="AX92" s="35"/>
      <c r="AY92" s="35"/>
      <c r="AZ92" s="35"/>
      <c r="BA92" s="35"/>
      <c r="BB92" s="35"/>
      <c r="BC92" s="35"/>
      <c r="BD92" s="35"/>
    </row>
    <row r="93" spans="1:56" x14ac:dyDescent="0.3">
      <c r="A93" s="172"/>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2013-06-26T14:32:08Z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